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" sheetId="1" r:id="rId4"/>
    <sheet state="visible" name="BCD" sheetId="2" r:id="rId5"/>
    <sheet state="visible" name="EF" sheetId="3" r:id="rId6"/>
    <sheet state="visible" name="GHIJKL" sheetId="4" r:id="rId7"/>
    <sheet state="visible" name="MNOPQR" sheetId="5" r:id="rId8"/>
    <sheet state="visible" name="ST" sheetId="6" r:id="rId9"/>
    <sheet state="visible" name="UVWX" sheetId="7" r:id="rId10"/>
    <sheet state="visible" name="シート1" sheetId="8" r:id="rId11"/>
  </sheets>
  <definedNames/>
  <calcPr/>
  <extLst>
    <ext uri="GoogleSheetsCustomDataVersion1">
      <go:sheetsCustomData xmlns:go="http://customooxmlschemas.google.com/" r:id="rId12" roundtripDataSignature="AMtx7mg646IIQXUcOZaSZW/ZKaZD+CHQzA=="/>
    </ext>
  </extLst>
</workbook>
</file>

<file path=xl/sharedStrings.xml><?xml version="1.0" encoding="utf-8"?>
<sst xmlns="http://schemas.openxmlformats.org/spreadsheetml/2006/main" count="1297" uniqueCount="150">
  <si>
    <t>A</t>
  </si>
  <si>
    <t>勝</t>
  </si>
  <si>
    <t>敗</t>
  </si>
  <si>
    <t>分</t>
  </si>
  <si>
    <t>得</t>
  </si>
  <si>
    <t>失</t>
  </si>
  <si>
    <t>勝点</t>
  </si>
  <si>
    <t>順位</t>
  </si>
  <si>
    <t>セット</t>
  </si>
  <si>
    <t>点</t>
  </si>
  <si>
    <t>大山A</t>
  </si>
  <si>
    <t>(</t>
  </si>
  <si>
    <t>-</t>
  </si>
  <si>
    <t>)</t>
  </si>
  <si>
    <t>ふじみA</t>
  </si>
  <si>
    <t>AS W B</t>
  </si>
  <si>
    <t>阪神2nd</t>
  </si>
  <si>
    <t>B</t>
  </si>
  <si>
    <t>ふじみB</t>
  </si>
  <si>
    <t>阪神3rd</t>
  </si>
  <si>
    <t>亜細亜A</t>
  </si>
  <si>
    <t>C</t>
  </si>
  <si>
    <t>阪神酒販</t>
  </si>
  <si>
    <t>亜細亜B</t>
  </si>
  <si>
    <t>日体A</t>
  </si>
  <si>
    <t>D</t>
  </si>
  <si>
    <t>SC T wings</t>
  </si>
  <si>
    <t>ベルマーレ</t>
  </si>
  <si>
    <t>AS W A</t>
  </si>
  <si>
    <t>E</t>
  </si>
  <si>
    <t>TAK C</t>
  </si>
  <si>
    <t>１</t>
  </si>
  <si>
    <t>宮城B</t>
  </si>
  <si>
    <t>ニュアージュ</t>
  </si>
  <si>
    <t>Spirytus</t>
  </si>
  <si>
    <t>F</t>
  </si>
  <si>
    <t>日体H</t>
  </si>
  <si>
    <t>大山B</t>
  </si>
  <si>
    <t>TAK D</t>
  </si>
  <si>
    <t>千葉C</t>
  </si>
  <si>
    <t>G</t>
  </si>
  <si>
    <t>J</t>
  </si>
  <si>
    <t>大山D</t>
  </si>
  <si>
    <t>２</t>
  </si>
  <si>
    <t>日体E</t>
  </si>
  <si>
    <t>２１</t>
  </si>
  <si>
    <t>０</t>
  </si>
  <si>
    <t>東大A</t>
  </si>
  <si>
    <t>宮城C</t>
  </si>
  <si>
    <t>３</t>
  </si>
  <si>
    <t>関西外国B</t>
  </si>
  <si>
    <t>東京工業A</t>
  </si>
  <si>
    <t>H</t>
  </si>
  <si>
    <t>K</t>
  </si>
  <si>
    <t>日体G</t>
  </si>
  <si>
    <t>亜細亜D</t>
  </si>
  <si>
    <t>東京工業B</t>
  </si>
  <si>
    <t>千葉B</t>
  </si>
  <si>
    <t>takitakraw</t>
  </si>
  <si>
    <t>室蘭工業</t>
  </si>
  <si>
    <t>I</t>
  </si>
  <si>
    <t>L</t>
  </si>
  <si>
    <t>欅</t>
  </si>
  <si>
    <t>日体B</t>
  </si>
  <si>
    <t>亜細亜F</t>
  </si>
  <si>
    <t>亜細亜C</t>
  </si>
  <si>
    <t>横濱</t>
  </si>
  <si>
    <t>大山C</t>
  </si>
  <si>
    <t>M</t>
  </si>
  <si>
    <t>P</t>
  </si>
  <si>
    <t>千葉A</t>
  </si>
  <si>
    <t>日体F</t>
  </si>
  <si>
    <t>東大B</t>
  </si>
  <si>
    <t>大山E</t>
  </si>
  <si>
    <t>関西外国A</t>
  </si>
  <si>
    <t>ふじみC</t>
  </si>
  <si>
    <t>N</t>
  </si>
  <si>
    <t>Q</t>
  </si>
  <si>
    <t>日体C</t>
  </si>
  <si>
    <t>TAK A</t>
  </si>
  <si>
    <t>亜細亜G</t>
  </si>
  <si>
    <t>東大C</t>
  </si>
  <si>
    <t>TAK B</t>
  </si>
  <si>
    <t>AK SST</t>
  </si>
  <si>
    <t>O</t>
  </si>
  <si>
    <t>R</t>
  </si>
  <si>
    <t>日体D</t>
  </si>
  <si>
    <t>ふじみD</t>
  </si>
  <si>
    <t>宮城A</t>
  </si>
  <si>
    <t>亜細亜E</t>
  </si>
  <si>
    <t>SUITAKRAW</t>
  </si>
  <si>
    <t>慶應</t>
  </si>
  <si>
    <t>S</t>
  </si>
  <si>
    <t>日体a</t>
  </si>
  <si>
    <t>大山a</t>
  </si>
  <si>
    <t>千葉</t>
  </si>
  <si>
    <t>宮城</t>
  </si>
  <si>
    <t>T</t>
  </si>
  <si>
    <t>日体c</t>
  </si>
  <si>
    <t>日体g</t>
  </si>
  <si>
    <t>亜細亜a</t>
  </si>
  <si>
    <t>Spirytus G</t>
  </si>
  <si>
    <t>U</t>
  </si>
  <si>
    <t>W</t>
  </si>
  <si>
    <t>日体b</t>
  </si>
  <si>
    <t>日体f</t>
  </si>
  <si>
    <t>亜細亜b</t>
  </si>
  <si>
    <t>大山b</t>
  </si>
  <si>
    <t>AS W b</t>
  </si>
  <si>
    <t>TAK</t>
  </si>
  <si>
    <t>V</t>
  </si>
  <si>
    <t>X</t>
  </si>
  <si>
    <t>日体e</t>
  </si>
  <si>
    <t>日体d</t>
  </si>
  <si>
    <t>日体h</t>
  </si>
  <si>
    <t>亜細亜c</t>
  </si>
  <si>
    <t>亜細亜d</t>
  </si>
  <si>
    <t>関西外国</t>
  </si>
  <si>
    <t>Sdiv</t>
  </si>
  <si>
    <t>Mdiv</t>
  </si>
  <si>
    <t>Wdiv</t>
  </si>
  <si>
    <t>A.S.WAKABA A</t>
  </si>
  <si>
    <t>TAK-TAK C</t>
  </si>
  <si>
    <t>亜細亜大学C</t>
  </si>
  <si>
    <t>日本体育大学d</t>
  </si>
  <si>
    <t>SC TOKYO AXIS</t>
  </si>
  <si>
    <t>AK tippler AFJ</t>
  </si>
  <si>
    <t>東京ヴェルディ</t>
  </si>
  <si>
    <t>A.S.WAKABA a</t>
  </si>
  <si>
    <t>阪神酒販Dee'sTC third</t>
  </si>
  <si>
    <t>日本体育大学A</t>
  </si>
  <si>
    <t>東京大学A</t>
  </si>
  <si>
    <t>日本体育大学C</t>
  </si>
  <si>
    <t>日本体育大学c</t>
  </si>
  <si>
    <t>TAK-TAK</t>
  </si>
  <si>
    <t>阪神酒販Dee'sTC</t>
  </si>
  <si>
    <t>A.S.WAKABA B</t>
  </si>
  <si>
    <t>東京工業大学B</t>
  </si>
  <si>
    <t>日本体育大学b</t>
  </si>
  <si>
    <t>日本体育大学e</t>
  </si>
  <si>
    <t>SC TOKYO wing</t>
  </si>
  <si>
    <t>亜細亜大学A</t>
  </si>
  <si>
    <t>亜細亜大学d</t>
  </si>
  <si>
    <t xml:space="preserve">AS wakaba b </t>
  </si>
  <si>
    <t>東京工業大学A</t>
  </si>
  <si>
    <t>TAK-TAK A</t>
  </si>
  <si>
    <t>Spirytas G</t>
  </si>
  <si>
    <t>亜細亜大学D</t>
  </si>
  <si>
    <t>関西外国語</t>
  </si>
  <si>
    <t>日本体育大学a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</si>
</sst>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rgb="FF000000"/>
      <name val="MS PGothic"/>
    </font>
    <font>
      <b/>
      <sz val="18.0"/>
      <color theme="1"/>
      <name val="Meiryo"/>
    </font>
    <font>
      <b/>
      <sz val="14.0"/>
      <color theme="1"/>
      <name val="Meiryo"/>
    </font>
    <font/>
    <font>
      <b/>
      <sz val="10.0"/>
      <color theme="1"/>
      <name val="Meiryo"/>
    </font>
    <font>
      <sz val="12.0"/>
      <color theme="1"/>
      <name val="Meiryo"/>
    </font>
    <font>
      <b/>
      <sz val="14.0"/>
      <color rgb="FFFF0000"/>
      <name val="Meiryo"/>
    </font>
    <font>
      <b/>
      <sz val="12.0"/>
      <color theme="1"/>
      <name val="Meiryo"/>
    </font>
    <font>
      <sz val="8.0"/>
      <color theme="1"/>
      <name val="Meiryo"/>
    </font>
    <font>
      <sz val="6.0"/>
      <color theme="1"/>
      <name val="Meiryo"/>
    </font>
    <font>
      <sz val="9.0"/>
      <color theme="1"/>
      <name val="Meiryo"/>
    </font>
    <font>
      <sz val="11.0"/>
      <color theme="1"/>
      <name val="Meiryo"/>
    </font>
    <font>
      <b/>
      <sz val="18.0"/>
      <color theme="0"/>
      <name val="Meiryo"/>
    </font>
    <font>
      <b/>
      <sz val="14.0"/>
      <color theme="0"/>
      <name val="Meiryo"/>
    </font>
    <font>
      <b/>
      <sz val="10.0"/>
      <color theme="0"/>
      <name val="Meiryo"/>
    </font>
    <font>
      <b/>
      <sz val="16.0"/>
      <color theme="0"/>
      <name val="Meiryo"/>
    </font>
    <font>
      <b/>
      <sz val="16.0"/>
      <color theme="1"/>
      <name val="Meiryo"/>
    </font>
    <font>
      <color theme="1"/>
      <name val="Calibri"/>
    </font>
    <font>
      <color rgb="FF231815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99CCFF"/>
        <bgColor rgb="FF99CCFF"/>
      </patternFill>
    </fill>
    <fill>
      <patternFill patternType="solid">
        <fgColor rgb="FFCCECFF"/>
        <bgColor rgb="FFCCECFF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FF66CC"/>
        <bgColor rgb="FFFF66CC"/>
      </patternFill>
    </fill>
    <fill>
      <patternFill patternType="solid">
        <fgColor rgb="FFFF99CC"/>
        <bgColor rgb="FFFF99CC"/>
      </patternFill>
    </fill>
    <fill>
      <patternFill patternType="solid">
        <fgColor rgb="FFFFCCFF"/>
        <bgColor rgb="FFFFCCFF"/>
      </patternFill>
    </fill>
  </fills>
  <borders count="9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dotted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medium">
        <color rgb="FF000000"/>
      </top>
      <bottom style="dotted">
        <color rgb="FF000000"/>
      </bottom>
    </border>
    <border>
      <left style="thin">
        <color rgb="FF000000"/>
      </left>
      <right style="double">
        <color rgb="FF000000"/>
      </right>
      <top style="medium">
        <color rgb="FF000000"/>
      </top>
    </border>
    <border>
      <left style="double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dotted">
        <color rgb="FF000000"/>
      </top>
      <bottom style="medium">
        <color rgb="FF000000"/>
      </bottom>
    </border>
    <border>
      <right style="thin">
        <color rgb="FF000000"/>
      </right>
      <top style="dotted">
        <color rgb="FF000000"/>
      </top>
      <bottom style="medium">
        <color rgb="FF000000"/>
      </bottom>
    </border>
    <border>
      <left style="thin">
        <color rgb="FF000000"/>
      </left>
      <right style="double">
        <color rgb="FF000000"/>
      </right>
      <bottom style="medium">
        <color rgb="FF000000"/>
      </bottom>
    </border>
    <border>
      <left style="double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dotted">
        <color rgb="FF000000"/>
      </right>
      <top style="medium">
        <color rgb="FF000000"/>
      </top>
    </border>
    <border>
      <left style="dotted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dotted">
        <color rgb="FF000000"/>
      </right>
      <bottom style="dotted">
        <color rgb="FF000000"/>
      </bottom>
    </border>
    <border>
      <left style="dotted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dotted">
        <color rgb="FF000000"/>
      </right>
      <top style="thin">
        <color rgb="FF000000"/>
      </top>
    </border>
    <border>
      <left style="dotted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left style="double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/>
      <top style="medium">
        <color rgb="FF000000"/>
      </top>
    </border>
    <border>
      <left/>
      <right/>
      <top style="medium">
        <color rgb="FF000000"/>
      </top>
    </border>
    <border>
      <left/>
      <right/>
      <top style="thin">
        <color rgb="FF000000"/>
      </top>
      <bottom/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 style="thin">
        <color rgb="FF000000"/>
      </left>
      <right/>
    </border>
    <border>
      <left/>
      <right/>
    </border>
    <border>
      <left/>
      <right/>
      <top/>
      <bottom/>
    </border>
    <border>
      <left/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medium">
        <color rgb="FF000000"/>
      </left>
      <right/>
    </border>
    <border>
      <left style="medium">
        <color rgb="FF000000"/>
      </left>
      <right/>
      <bottom style="thin">
        <color rgb="FF000000"/>
      </bottom>
    </border>
    <border>
      <left style="medium">
        <color rgb="FF000000"/>
      </left>
      <right/>
      <top/>
    </border>
    <border>
      <left/>
      <right/>
      <top/>
    </border>
    <border>
      <left/>
      <right style="thin">
        <color rgb="FF000000"/>
      </right>
      <top/>
    </border>
    <border>
      <left style="thin">
        <color rgb="FF000000"/>
      </left>
      <right/>
      <top/>
    </border>
    <border>
      <right/>
      <top style="thin">
        <color rgb="FF000000"/>
      </top>
    </border>
    <border>
      <right/>
    </border>
    <border>
      <left style="medium">
        <color rgb="FF000000"/>
      </left>
      <right/>
      <bottom style="medium">
        <color rgb="FF000000"/>
      </bottom>
    </border>
    <border>
      <left/>
      <right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right/>
      <bottom style="medium">
        <color rgb="FF000000"/>
      </bottom>
    </border>
    <border>
      <lef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double">
        <color rgb="FF000000"/>
      </right>
      <top/>
    </border>
    <border>
      <left/>
      <right style="medium">
        <color rgb="FF000000"/>
      </right>
      <top/>
    </border>
    <border>
      <left/>
    </border>
    <border>
      <left/>
      <right style="medium">
        <color rgb="FF000000"/>
      </right>
    </border>
    <border>
      <left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dotted">
        <color rgb="FF000000"/>
      </top>
      <bottom/>
    </border>
    <border>
      <right style="thin">
        <color rgb="FF000000"/>
      </right>
      <top style="dotted">
        <color rgb="FF000000"/>
      </top>
      <bottom/>
    </border>
    <border>
      <left/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1" vertical="center" wrapText="0"/>
    </xf>
    <xf borderId="2" fillId="2" fontId="2" numFmtId="0" xfId="0" applyAlignment="1" applyBorder="1" applyFont="1">
      <alignment horizontal="center" shrinkToFit="1" vertical="center" wrapText="0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 shrinkToFit="1" vertical="center" wrapText="0"/>
    </xf>
    <xf borderId="6" fillId="2" fontId="2" numFmtId="0" xfId="0" applyAlignment="1" applyBorder="1" applyFont="1">
      <alignment horizontal="center" shrinkToFit="1" vertical="center" wrapText="0"/>
    </xf>
    <xf borderId="7" fillId="2" fontId="4" numFmtId="0" xfId="0" applyAlignment="1" applyBorder="1" applyFont="1">
      <alignment horizontal="center" shrinkToFit="1" vertical="center" wrapText="0"/>
    </xf>
    <xf borderId="8" fillId="2" fontId="4" numFmtId="0" xfId="0" applyAlignment="1" applyBorder="1" applyFont="1">
      <alignment horizontal="center" shrinkToFit="1" vertical="center" wrapText="0"/>
    </xf>
    <xf borderId="9" fillId="2" fontId="4" numFmtId="0" xfId="0" applyAlignment="1" applyBorder="1" applyFont="1">
      <alignment horizontal="center" shrinkToFit="1" vertical="center" wrapText="0"/>
    </xf>
    <xf borderId="10" fillId="2" fontId="2" numFmtId="0" xfId="0" applyAlignment="1" applyBorder="1" applyFont="1">
      <alignment horizontal="center" shrinkToFit="1" vertical="center" wrapText="0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2" fontId="4" numFmtId="0" xfId="0" applyAlignment="1" applyBorder="1" applyFont="1">
      <alignment horizontal="center" shrinkToFit="1" vertical="center" wrapText="0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1" fillId="2" fontId="2" numFmtId="0" xfId="0" applyAlignment="1" applyBorder="1" applyFont="1">
      <alignment horizontal="center" shrinkToFit="1" vertical="center" wrapText="0"/>
    </xf>
    <xf borderId="2" fillId="0" fontId="5" numFmtId="0" xfId="0" applyAlignment="1" applyBorder="1" applyFont="1">
      <alignment horizontal="right" shrinkToFit="1" vertical="center" wrapText="0"/>
    </xf>
    <xf borderId="5" fillId="0" fontId="5" numFmtId="0" xfId="0" applyAlignment="1" applyBorder="1" applyFont="1">
      <alignment horizontal="right" shrinkToFit="1" vertical="center" wrapText="0"/>
    </xf>
    <xf borderId="3" fillId="0" fontId="5" numFmtId="0" xfId="0" applyAlignment="1" applyBorder="1" applyFont="1">
      <alignment horizontal="right" shrinkToFit="1" vertical="center" wrapText="0"/>
    </xf>
    <xf borderId="21" fillId="0" fontId="5" numFmtId="0" xfId="0" applyAlignment="1" applyBorder="1" applyFont="1">
      <alignment horizontal="right" readingOrder="0" shrinkToFit="1" vertical="center" wrapText="0"/>
    </xf>
    <xf borderId="21" fillId="0" fontId="5" numFmtId="0" xfId="0" applyAlignment="1" applyBorder="1" applyFont="1">
      <alignment horizontal="center" shrinkToFit="1" vertical="center" wrapText="0"/>
    </xf>
    <xf borderId="4" fillId="0" fontId="5" numFmtId="0" xfId="0" applyAlignment="1" applyBorder="1" applyFont="1">
      <alignment horizontal="left" shrinkToFit="1" vertical="center" wrapText="0"/>
    </xf>
    <xf borderId="22" fillId="0" fontId="5" numFmtId="0" xfId="0" applyAlignment="1" applyBorder="1" applyFont="1">
      <alignment horizontal="right" shrinkToFit="1" vertical="center" wrapText="0"/>
    </xf>
    <xf borderId="21" fillId="0" fontId="5" numFmtId="0" xfId="0" applyAlignment="1" applyBorder="1" applyFont="1">
      <alignment horizontal="right" shrinkToFit="1" vertical="center" wrapText="0"/>
    </xf>
    <xf borderId="21" fillId="0" fontId="5" numFmtId="0" xfId="0" applyAlignment="1" applyBorder="1" applyFont="1">
      <alignment horizontal="left" shrinkToFit="1" vertical="center" wrapText="0"/>
    </xf>
    <xf borderId="6" fillId="0" fontId="5" numFmtId="0" xfId="0" applyAlignment="1" applyBorder="1" applyFont="1">
      <alignment horizontal="center" shrinkToFit="1" vertical="center" wrapText="0"/>
    </xf>
    <xf borderId="23" fillId="0" fontId="5" numFmtId="0" xfId="0" applyAlignment="1" applyBorder="1" applyFont="1">
      <alignment horizontal="center" shrinkToFit="1" vertical="center" wrapText="0"/>
    </xf>
    <xf borderId="24" fillId="0" fontId="5" numFmtId="0" xfId="0" applyAlignment="1" applyBorder="1" applyFont="1">
      <alignment horizontal="center" shrinkToFit="1" vertical="center" wrapText="0"/>
    </xf>
    <xf borderId="9" fillId="0" fontId="2" numFmtId="0" xfId="0" applyAlignment="1" applyBorder="1" applyFont="1">
      <alignment horizontal="center" shrinkToFit="1" vertical="center" wrapText="0"/>
    </xf>
    <xf borderId="10" fillId="0" fontId="6" numFmtId="0" xfId="0" applyAlignment="1" applyBorder="1" applyFont="1">
      <alignment horizontal="center" readingOrder="0" shrinkToFit="1" vertical="center" wrapText="0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0" fillId="0" fontId="5" numFmtId="0" xfId="0" applyAlignment="1" applyFont="1">
      <alignment horizontal="right" readingOrder="0" shrinkToFit="1" vertical="center" wrapText="0"/>
    </xf>
    <xf borderId="0" fillId="0" fontId="5" numFmtId="0" xfId="0" applyAlignment="1" applyFont="1">
      <alignment horizontal="center" shrinkToFit="1" vertical="center" wrapText="0"/>
    </xf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38" fillId="0" fontId="3" numFmtId="0" xfId="0" applyBorder="1" applyFont="1"/>
    <xf borderId="36" fillId="0" fontId="5" numFmtId="0" xfId="0" applyAlignment="1" applyBorder="1" applyFont="1">
      <alignment horizontal="right" shrinkToFit="1" vertical="center" wrapText="0"/>
    </xf>
    <xf borderId="36" fillId="0" fontId="5" numFmtId="0" xfId="0" applyAlignment="1" applyBorder="1" applyFont="1">
      <alignment horizontal="center" shrinkToFit="1" vertical="center" wrapText="0"/>
    </xf>
    <xf borderId="39" fillId="0" fontId="3" numFmtId="0" xfId="0" applyBorder="1" applyFont="1"/>
    <xf borderId="40" fillId="0" fontId="5" numFmtId="0" xfId="0" applyAlignment="1" applyBorder="1" applyFont="1">
      <alignment horizontal="center" shrinkToFit="1" vertical="center" wrapText="0"/>
    </xf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2" fontId="2" numFmtId="0" xfId="0" applyAlignment="1" applyBorder="1" applyFont="1">
      <alignment horizontal="center" shrinkToFit="1" vertical="center" wrapText="0"/>
    </xf>
    <xf borderId="45" fillId="0" fontId="5" numFmtId="0" xfId="0" applyAlignment="1" applyBorder="1" applyFont="1">
      <alignment horizontal="right" shrinkToFit="1" vertical="center" wrapText="0"/>
    </xf>
    <xf borderId="46" fillId="0" fontId="5" numFmtId="0" xfId="0" applyAlignment="1" applyBorder="1" applyFont="1">
      <alignment horizontal="left" shrinkToFit="1" vertical="center" wrapText="0"/>
    </xf>
    <xf borderId="21" fillId="0" fontId="3" numFmtId="0" xfId="0" applyBorder="1" applyFont="1"/>
    <xf borderId="46" fillId="0" fontId="3" numFmtId="0" xfId="0" applyBorder="1" applyFont="1"/>
    <xf borderId="47" fillId="0" fontId="5" numFmtId="0" xfId="0" applyAlignment="1" applyBorder="1" applyFont="1">
      <alignment horizontal="center" shrinkToFit="1" vertical="center" wrapText="0"/>
    </xf>
    <xf borderId="48" fillId="0" fontId="5" numFmtId="0" xfId="0" applyAlignment="1" applyBorder="1" applyFont="1">
      <alignment horizontal="center" shrinkToFit="1" vertical="center" wrapText="0"/>
    </xf>
    <xf borderId="49" fillId="0" fontId="5" numFmtId="0" xfId="0" applyAlignment="1" applyBorder="1" applyFont="1">
      <alignment horizontal="center" shrinkToFit="1" vertical="center" wrapText="0"/>
    </xf>
    <xf borderId="50" fillId="0" fontId="2" numFmtId="0" xfId="0" applyAlignment="1" applyBorder="1" applyFont="1">
      <alignment horizontal="center" shrinkToFit="1" vertical="center" wrapText="0"/>
    </xf>
    <xf borderId="51" fillId="0" fontId="6" numFmtId="0" xfId="0" applyAlignment="1" applyBorder="1" applyFont="1">
      <alignment horizontal="center" readingOrder="0" shrinkToFit="1" vertical="center" wrapText="0"/>
    </xf>
    <xf borderId="0" fillId="0" fontId="5" numFmtId="0" xfId="0" applyAlignment="1" applyFont="1">
      <alignment horizontal="right" shrinkToFit="1" vertical="center" wrapText="0"/>
    </xf>
    <xf borderId="26" fillId="0" fontId="5" numFmtId="0" xfId="0" applyAlignment="1" applyBorder="1" applyFont="1">
      <alignment horizontal="right" shrinkToFit="1" vertical="center" wrapText="0"/>
    </xf>
    <xf borderId="27" fillId="0" fontId="5" numFmtId="0" xfId="0" applyAlignment="1" applyBorder="1" applyFont="1">
      <alignment horizontal="left" shrinkToFit="1" vertical="center" wrapText="0"/>
    </xf>
    <xf borderId="28" fillId="0" fontId="5" numFmtId="0" xfId="0" applyAlignment="1" applyBorder="1" applyFont="1">
      <alignment horizontal="right" shrinkToFit="1" vertical="center" wrapText="0"/>
    </xf>
    <xf borderId="13" fillId="0" fontId="5" numFmtId="0" xfId="0" applyAlignment="1" applyBorder="1" applyFont="1">
      <alignment horizontal="right" shrinkToFit="1" vertical="center" wrapText="0"/>
    </xf>
    <xf borderId="13" fillId="0" fontId="5" numFmtId="0" xfId="0" applyAlignment="1" applyBorder="1" applyFont="1">
      <alignment horizontal="center" shrinkToFit="1" vertical="center" wrapText="0"/>
    </xf>
    <xf borderId="17" fillId="0" fontId="5" numFmtId="0" xfId="0" applyAlignment="1" applyBorder="1" applyFont="1">
      <alignment horizontal="center" shrinkToFit="1" vertical="center" wrapText="0"/>
    </xf>
    <xf borderId="0" fillId="0" fontId="7" numFmtId="0" xfId="0" applyAlignment="1" applyFont="1">
      <alignment horizontal="center" shrinkToFit="1" vertical="center" wrapText="0"/>
    </xf>
    <xf borderId="0" fillId="0" fontId="8" numFmtId="0" xfId="0" applyAlignment="1" applyFont="1">
      <alignment shrinkToFit="1" vertical="center" wrapText="0"/>
    </xf>
    <xf borderId="0" fillId="0" fontId="8" numFmtId="0" xfId="0" applyAlignment="1" applyFont="1">
      <alignment horizontal="right" shrinkToFit="1" vertical="center" wrapText="0"/>
    </xf>
    <xf borderId="0" fillId="0" fontId="9" numFmtId="0" xfId="0" applyAlignment="1" applyFont="1">
      <alignment horizontal="center" shrinkToFit="1" vertical="center" wrapText="0"/>
    </xf>
    <xf borderId="0" fillId="0" fontId="8" numFmtId="0" xfId="0" applyAlignment="1" applyFont="1">
      <alignment horizontal="center" shrinkToFit="1" vertical="center" wrapText="0"/>
    </xf>
    <xf borderId="0" fillId="0" fontId="10" numFmtId="0" xfId="0" applyAlignment="1" applyFont="1">
      <alignment horizontal="center" shrinkToFit="1" vertical="center" wrapText="0"/>
    </xf>
    <xf borderId="0" fillId="0" fontId="11" numFmtId="0" xfId="0" applyAlignment="1" applyFont="1">
      <alignment horizontal="center"/>
    </xf>
    <xf borderId="0" fillId="0" fontId="11" numFmtId="0" xfId="0" applyFont="1"/>
    <xf borderId="1" fillId="3" fontId="12" numFmtId="0" xfId="0" applyAlignment="1" applyBorder="1" applyFill="1" applyFont="1">
      <alignment horizontal="center" shrinkToFit="1" vertical="center" wrapText="0"/>
    </xf>
    <xf borderId="2" fillId="3" fontId="13" numFmtId="0" xfId="0" applyAlignment="1" applyBorder="1" applyFont="1">
      <alignment horizontal="center" shrinkToFit="1" vertical="center" wrapText="0"/>
    </xf>
    <xf borderId="5" fillId="3" fontId="13" numFmtId="0" xfId="0" applyAlignment="1" applyBorder="1" applyFont="1">
      <alignment horizontal="center" shrinkToFit="1" vertical="center" wrapText="0"/>
    </xf>
    <xf borderId="6" fillId="3" fontId="13" numFmtId="0" xfId="0" applyAlignment="1" applyBorder="1" applyFont="1">
      <alignment horizontal="center" shrinkToFit="1" vertical="center" wrapText="0"/>
    </xf>
    <xf borderId="7" fillId="3" fontId="14" numFmtId="0" xfId="0" applyAlignment="1" applyBorder="1" applyFont="1">
      <alignment horizontal="center" shrinkToFit="1" vertical="center" wrapText="0"/>
    </xf>
    <xf borderId="8" fillId="3" fontId="14" numFmtId="0" xfId="0" applyAlignment="1" applyBorder="1" applyFont="1">
      <alignment horizontal="center" shrinkToFit="1" vertical="center" wrapText="0"/>
    </xf>
    <xf borderId="9" fillId="3" fontId="14" numFmtId="0" xfId="0" applyAlignment="1" applyBorder="1" applyFont="1">
      <alignment horizontal="center" shrinkToFit="1" vertical="center" wrapText="0"/>
    </xf>
    <xf borderId="10" fillId="3" fontId="13" numFmtId="0" xfId="0" applyAlignment="1" applyBorder="1" applyFont="1">
      <alignment horizontal="center" shrinkToFit="1" vertical="center" wrapText="0"/>
    </xf>
    <xf borderId="17" fillId="3" fontId="14" numFmtId="0" xfId="0" applyAlignment="1" applyBorder="1" applyFont="1">
      <alignment horizontal="center" shrinkToFit="1" vertical="center" wrapText="0"/>
    </xf>
    <xf borderId="1" fillId="4" fontId="2" numFmtId="0" xfId="0" applyAlignment="1" applyBorder="1" applyFill="1" applyFont="1">
      <alignment horizontal="center" shrinkToFit="1" vertical="center" wrapText="0"/>
    </xf>
    <xf borderId="2" fillId="5" fontId="5" numFmtId="0" xfId="0" applyAlignment="1" applyBorder="1" applyFill="1" applyFont="1">
      <alignment horizontal="right" shrinkToFit="1" vertical="center" wrapText="0"/>
    </xf>
    <xf borderId="52" fillId="5" fontId="5" numFmtId="0" xfId="0" applyAlignment="1" applyBorder="1" applyFont="1">
      <alignment horizontal="right" shrinkToFit="1" vertical="center" wrapText="0"/>
    </xf>
    <xf borderId="53" fillId="5" fontId="5" numFmtId="0" xfId="0" applyAlignment="1" applyBorder="1" applyFont="1">
      <alignment horizontal="right" shrinkToFit="1" vertical="center" wrapText="0"/>
    </xf>
    <xf borderId="54" fillId="6" fontId="5" numFmtId="0" xfId="0" applyAlignment="1" applyBorder="1" applyFill="1" applyFont="1">
      <alignment horizontal="right" readingOrder="0" shrinkToFit="1" vertical="center" wrapText="0"/>
    </xf>
    <xf borderId="54" fillId="5" fontId="5" numFmtId="0" xfId="0" applyAlignment="1" applyBorder="1" applyFont="1">
      <alignment horizontal="center" shrinkToFit="1" vertical="center" wrapText="0"/>
    </xf>
    <xf borderId="55" fillId="5" fontId="5" numFmtId="0" xfId="0" applyAlignment="1" applyBorder="1" applyFont="1">
      <alignment horizontal="left" shrinkToFit="1" vertical="center" wrapText="0"/>
    </xf>
    <xf borderId="56" fillId="5" fontId="5" numFmtId="0" xfId="0" applyAlignment="1" applyBorder="1" applyFont="1">
      <alignment horizontal="right" shrinkToFit="1" vertical="center" wrapText="0"/>
    </xf>
    <xf borderId="57" fillId="5" fontId="5" numFmtId="0" xfId="0" applyAlignment="1" applyBorder="1" applyFont="1">
      <alignment horizontal="right" shrinkToFit="1" vertical="center" wrapText="0"/>
    </xf>
    <xf borderId="57" fillId="5" fontId="5" numFmtId="0" xfId="0" applyAlignment="1" applyBorder="1" applyFont="1">
      <alignment horizontal="left" shrinkToFit="1" vertical="center" wrapText="0"/>
    </xf>
    <xf borderId="6" fillId="5" fontId="5" numFmtId="0" xfId="0" applyAlignment="1" applyBorder="1" applyFont="1">
      <alignment horizontal="center" shrinkToFit="1" vertical="center" wrapText="0"/>
    </xf>
    <xf borderId="23" fillId="5" fontId="5" numFmtId="0" xfId="0" applyAlignment="1" applyBorder="1" applyFont="1">
      <alignment horizontal="center" shrinkToFit="1" vertical="center" wrapText="0"/>
    </xf>
    <xf borderId="24" fillId="5" fontId="5" numFmtId="0" xfId="0" applyAlignment="1" applyBorder="1" applyFont="1">
      <alignment horizontal="center" shrinkToFit="1" vertical="center" wrapText="0"/>
    </xf>
    <xf borderId="9" fillId="5" fontId="2" numFmtId="0" xfId="0" applyAlignment="1" applyBorder="1" applyFont="1">
      <alignment horizontal="center" shrinkToFit="1" vertical="center" wrapText="0"/>
    </xf>
    <xf borderId="10" fillId="5" fontId="6" numFmtId="0" xfId="0" applyAlignment="1" applyBorder="1" applyFont="1">
      <alignment horizontal="center" readingOrder="0" shrinkToFit="1" vertical="center" wrapText="0"/>
    </xf>
    <xf borderId="58" fillId="0" fontId="3" numFmtId="0" xfId="0" applyBorder="1" applyFont="1"/>
    <xf borderId="59" fillId="0" fontId="3" numFmtId="0" xfId="0" applyBorder="1" applyFont="1"/>
    <xf borderId="60" fillId="6" fontId="5" numFmtId="0" xfId="0" applyAlignment="1" applyBorder="1" applyFont="1">
      <alignment horizontal="right" readingOrder="0" shrinkToFit="1" vertical="center" wrapText="0"/>
    </xf>
    <xf borderId="60" fillId="5" fontId="5" numFmtId="0" xfId="0" applyAlignment="1" applyBorder="1" applyFont="1">
      <alignment horizontal="center" shrinkToFit="1" vertical="center" wrapText="0"/>
    </xf>
    <xf borderId="61" fillId="0" fontId="3" numFmtId="0" xfId="0" applyBorder="1" applyFont="1"/>
    <xf borderId="62" fillId="0" fontId="3" numFmtId="0" xfId="0" applyBorder="1" applyFont="1"/>
    <xf borderId="63" fillId="0" fontId="3" numFmtId="0" xfId="0" applyBorder="1" applyFont="1"/>
    <xf borderId="64" fillId="6" fontId="5" numFmtId="0" xfId="0" applyAlignment="1" applyBorder="1" applyFont="1">
      <alignment horizontal="right" shrinkToFit="1" vertical="center" wrapText="0"/>
    </xf>
    <xf borderId="64" fillId="5" fontId="5" numFmtId="0" xfId="0" applyAlignment="1" applyBorder="1" applyFont="1">
      <alignment horizontal="center" shrinkToFit="1" vertical="center" wrapText="0"/>
    </xf>
    <xf borderId="65" fillId="0" fontId="3" numFmtId="0" xfId="0" applyBorder="1" applyFont="1"/>
    <xf borderId="40" fillId="5" fontId="5" numFmtId="0" xfId="0" applyAlignment="1" applyBorder="1" applyFont="1">
      <alignment horizontal="center" shrinkToFit="1" vertical="center" wrapText="0"/>
    </xf>
    <xf borderId="44" fillId="4" fontId="2" numFmtId="0" xfId="0" applyAlignment="1" applyBorder="1" applyFont="1">
      <alignment horizontal="center" shrinkToFit="1" vertical="center" wrapText="0"/>
    </xf>
    <xf borderId="66" fillId="5" fontId="5" numFmtId="0" xfId="0" applyAlignment="1" applyBorder="1" applyFont="1">
      <alignment horizontal="right" shrinkToFit="1" vertical="center" wrapText="0"/>
    </xf>
    <xf borderId="54" fillId="5" fontId="5" numFmtId="0" xfId="0" applyAlignment="1" applyBorder="1" applyFont="1">
      <alignment horizontal="right" shrinkToFit="1" vertical="center" wrapText="0"/>
    </xf>
    <xf borderId="67" fillId="5" fontId="5" numFmtId="0" xfId="0" applyAlignment="1" applyBorder="1" applyFont="1">
      <alignment horizontal="left" shrinkToFit="1" vertical="center" wrapText="0"/>
    </xf>
    <xf borderId="22" fillId="5" fontId="5" numFmtId="0" xfId="0" applyAlignment="1" applyBorder="1" applyFont="1">
      <alignment horizontal="right" shrinkToFit="1" vertical="center" wrapText="0"/>
    </xf>
    <xf borderId="47" fillId="5" fontId="5" numFmtId="0" xfId="0" applyAlignment="1" applyBorder="1" applyFont="1">
      <alignment horizontal="center" shrinkToFit="1" vertical="center" wrapText="0"/>
    </xf>
    <xf borderId="48" fillId="5" fontId="5" numFmtId="0" xfId="0" applyAlignment="1" applyBorder="1" applyFont="1">
      <alignment horizontal="center" shrinkToFit="1" vertical="center" wrapText="0"/>
    </xf>
    <xf borderId="49" fillId="5" fontId="5" numFmtId="0" xfId="0" applyAlignment="1" applyBorder="1" applyFont="1">
      <alignment horizontal="center" shrinkToFit="1" vertical="center" wrapText="0"/>
    </xf>
    <xf borderId="50" fillId="5" fontId="2" numFmtId="0" xfId="0" applyAlignment="1" applyBorder="1" applyFont="1">
      <alignment horizontal="center" shrinkToFit="1" vertical="center" wrapText="0"/>
    </xf>
    <xf borderId="51" fillId="5" fontId="6" numFmtId="0" xfId="0" applyAlignment="1" applyBorder="1" applyFont="1">
      <alignment horizontal="center" readingOrder="0" shrinkToFit="1" vertical="center" wrapText="0"/>
    </xf>
    <xf borderId="68" fillId="0" fontId="3" numFmtId="0" xfId="0" applyBorder="1" applyFont="1"/>
    <xf borderId="60" fillId="5" fontId="5" numFmtId="0" xfId="0" applyAlignment="1" applyBorder="1" applyFont="1">
      <alignment horizontal="right" shrinkToFit="1" vertical="center" wrapText="0"/>
    </xf>
    <xf borderId="69" fillId="0" fontId="3" numFmtId="0" xfId="0" applyBorder="1" applyFont="1"/>
    <xf borderId="64" fillId="5" fontId="5" numFmtId="0" xfId="0" applyAlignment="1" applyBorder="1" applyFont="1">
      <alignment horizontal="right" shrinkToFit="1" vertical="center" wrapText="0"/>
    </xf>
    <xf borderId="70" fillId="5" fontId="5" numFmtId="0" xfId="0" applyAlignment="1" applyBorder="1" applyFont="1">
      <alignment horizontal="right" shrinkToFit="1" vertical="center" wrapText="0"/>
    </xf>
    <xf borderId="71" fillId="5" fontId="5" numFmtId="0" xfId="0" applyAlignment="1" applyBorder="1" applyFont="1">
      <alignment horizontal="right" shrinkToFit="1" vertical="center" wrapText="0"/>
    </xf>
    <xf borderId="72" fillId="5" fontId="5" numFmtId="0" xfId="0" applyAlignment="1" applyBorder="1" applyFont="1">
      <alignment horizontal="left" shrinkToFit="1" vertical="center" wrapText="0"/>
    </xf>
    <xf borderId="73" fillId="5" fontId="5" numFmtId="0" xfId="0" applyAlignment="1" applyBorder="1" applyFont="1">
      <alignment horizontal="right" shrinkToFit="1" vertical="center" wrapText="0"/>
    </xf>
    <xf borderId="74" fillId="0" fontId="3" numFmtId="0" xfId="0" applyBorder="1" applyFont="1"/>
    <xf borderId="75" fillId="0" fontId="3" numFmtId="0" xfId="0" applyBorder="1" applyFont="1"/>
    <xf borderId="76" fillId="0" fontId="3" numFmtId="0" xfId="0" applyBorder="1" applyFont="1"/>
    <xf borderId="77" fillId="0" fontId="3" numFmtId="0" xfId="0" applyBorder="1" applyFont="1"/>
    <xf borderId="78" fillId="5" fontId="5" numFmtId="0" xfId="0" applyAlignment="1" applyBorder="1" applyFont="1">
      <alignment horizontal="right" shrinkToFit="1" vertical="center" wrapText="0"/>
    </xf>
    <xf borderId="78" fillId="5" fontId="5" numFmtId="0" xfId="0" applyAlignment="1" applyBorder="1" applyFont="1">
      <alignment horizontal="center" shrinkToFit="1" vertical="center" wrapText="0"/>
    </xf>
    <xf borderId="79" fillId="0" fontId="3" numFmtId="0" xfId="0" applyBorder="1" applyFont="1"/>
    <xf borderId="80" fillId="0" fontId="3" numFmtId="0" xfId="0" applyBorder="1" applyFont="1"/>
    <xf borderId="81" fillId="0" fontId="3" numFmtId="0" xfId="0" applyBorder="1" applyFont="1"/>
    <xf borderId="17" fillId="5" fontId="5" numFmtId="0" xfId="0" applyAlignment="1" applyBorder="1" applyFont="1">
      <alignment horizontal="center" shrinkToFit="1" vertical="center" wrapText="0"/>
    </xf>
    <xf borderId="60" fillId="6" fontId="11" numFmtId="0" xfId="0" applyAlignment="1" applyBorder="1" applyFont="1">
      <alignment horizontal="center"/>
    </xf>
    <xf borderId="0" fillId="0" fontId="0" numFmtId="0" xfId="0" applyFont="1"/>
    <xf borderId="1" fillId="7" fontId="12" numFmtId="0" xfId="0" applyAlignment="1" applyBorder="1" applyFill="1" applyFont="1">
      <alignment horizontal="center" shrinkToFit="1" vertical="center" wrapText="0"/>
    </xf>
    <xf borderId="2" fillId="7" fontId="13" numFmtId="0" xfId="0" applyAlignment="1" applyBorder="1" applyFont="1">
      <alignment horizontal="center" shrinkToFit="1" vertical="center" wrapText="0"/>
    </xf>
    <xf borderId="5" fillId="7" fontId="13" numFmtId="0" xfId="0" applyAlignment="1" applyBorder="1" applyFont="1">
      <alignment horizontal="center" shrinkToFit="1" vertical="center" wrapText="0"/>
    </xf>
    <xf borderId="6" fillId="7" fontId="13" numFmtId="0" xfId="0" applyAlignment="1" applyBorder="1" applyFont="1">
      <alignment horizontal="center" shrinkToFit="1" vertical="center" wrapText="0"/>
    </xf>
    <xf borderId="7" fillId="7" fontId="14" numFmtId="0" xfId="0" applyAlignment="1" applyBorder="1" applyFont="1">
      <alignment horizontal="center" shrinkToFit="1" vertical="center" wrapText="0"/>
    </xf>
    <xf borderId="8" fillId="7" fontId="14" numFmtId="0" xfId="0" applyAlignment="1" applyBorder="1" applyFont="1">
      <alignment horizontal="center" shrinkToFit="1" vertical="center" wrapText="0"/>
    </xf>
    <xf borderId="9" fillId="7" fontId="14" numFmtId="0" xfId="0" applyAlignment="1" applyBorder="1" applyFont="1">
      <alignment horizontal="center" shrinkToFit="1" vertical="center" wrapText="0"/>
    </xf>
    <xf borderId="10" fillId="7" fontId="13" numFmtId="0" xfId="0" applyAlignment="1" applyBorder="1" applyFont="1">
      <alignment horizontal="center" shrinkToFit="1" vertical="center" wrapText="0"/>
    </xf>
    <xf borderId="17" fillId="7" fontId="14" numFmtId="0" xfId="0" applyAlignment="1" applyBorder="1" applyFont="1">
      <alignment horizontal="center" shrinkToFit="1" vertical="center" wrapText="0"/>
    </xf>
    <xf borderId="6" fillId="5" fontId="5" numFmtId="0" xfId="0" applyAlignment="1" applyBorder="1" applyFont="1">
      <alignment horizontal="center" readingOrder="0" shrinkToFit="1" vertical="center" wrapText="0"/>
    </xf>
    <xf borderId="54" fillId="5" fontId="5" numFmtId="0" xfId="0" applyAlignment="1" applyBorder="1" applyFont="1">
      <alignment horizontal="right" readingOrder="0" shrinkToFit="1" vertical="center" wrapText="0"/>
    </xf>
    <xf borderId="47" fillId="5" fontId="5" numFmtId="0" xfId="0" applyAlignment="1" applyBorder="1" applyFont="1">
      <alignment horizontal="center" readingOrder="0" shrinkToFit="1" vertical="center" wrapText="0"/>
    </xf>
    <xf borderId="50" fillId="5" fontId="2" numFmtId="0" xfId="0" applyAlignment="1" applyBorder="1" applyFont="1">
      <alignment horizontal="center" readingOrder="0" shrinkToFit="1" vertical="center" wrapText="0"/>
    </xf>
    <xf borderId="60" fillId="5" fontId="5" numFmtId="0" xfId="0" applyAlignment="1" applyBorder="1" applyFont="1">
      <alignment horizontal="right" readingOrder="0" shrinkToFit="1" vertical="center" wrapText="0"/>
    </xf>
    <xf borderId="9" fillId="5" fontId="2" numFmtId="0" xfId="0" applyAlignment="1" applyBorder="1" applyFont="1">
      <alignment horizontal="center" readingOrder="0" shrinkToFit="1" vertical="center" wrapText="0"/>
    </xf>
    <xf borderId="57" fillId="5" fontId="5" numFmtId="0" xfId="0" applyAlignment="1" applyBorder="1" applyFont="1">
      <alignment horizontal="right" readingOrder="0" shrinkToFit="1" vertical="center" wrapText="0"/>
    </xf>
    <xf borderId="1" fillId="8" fontId="12" numFmtId="0" xfId="0" applyAlignment="1" applyBorder="1" applyFill="1" applyFont="1">
      <alignment horizontal="center" shrinkToFit="1" vertical="center" wrapText="0"/>
    </xf>
    <xf borderId="2" fillId="8" fontId="13" numFmtId="0" xfId="0" applyAlignment="1" applyBorder="1" applyFont="1">
      <alignment horizontal="center" shrinkToFit="1" vertical="center" wrapText="0"/>
    </xf>
    <xf borderId="5" fillId="8" fontId="13" numFmtId="0" xfId="0" applyAlignment="1" applyBorder="1" applyFont="1">
      <alignment horizontal="center" shrinkToFit="1" vertical="center" wrapText="0"/>
    </xf>
    <xf borderId="6" fillId="8" fontId="13" numFmtId="0" xfId="0" applyAlignment="1" applyBorder="1" applyFont="1">
      <alignment horizontal="center" shrinkToFit="1" vertical="center" wrapText="0"/>
    </xf>
    <xf borderId="7" fillId="8" fontId="14" numFmtId="0" xfId="0" applyAlignment="1" applyBorder="1" applyFont="1">
      <alignment horizontal="center" shrinkToFit="1" vertical="center" wrapText="0"/>
    </xf>
    <xf borderId="8" fillId="8" fontId="14" numFmtId="0" xfId="0" applyAlignment="1" applyBorder="1" applyFont="1">
      <alignment horizontal="center" shrinkToFit="1" vertical="center" wrapText="0"/>
    </xf>
    <xf borderId="9" fillId="8" fontId="14" numFmtId="0" xfId="0" applyAlignment="1" applyBorder="1" applyFont="1">
      <alignment horizontal="center" shrinkToFit="1" vertical="center" wrapText="0"/>
    </xf>
    <xf borderId="10" fillId="8" fontId="13" numFmtId="0" xfId="0" applyAlignment="1" applyBorder="1" applyFont="1">
      <alignment horizontal="center" shrinkToFit="1" vertical="center" wrapText="0"/>
    </xf>
    <xf borderId="17" fillId="8" fontId="14" numFmtId="0" xfId="0" applyAlignment="1" applyBorder="1" applyFont="1">
      <alignment horizontal="center" shrinkToFit="1" vertical="center" wrapText="0"/>
    </xf>
    <xf borderId="1" fillId="9" fontId="2" numFmtId="0" xfId="0" applyAlignment="1" applyBorder="1" applyFill="1" applyFont="1">
      <alignment horizontal="center" shrinkToFit="1" vertical="center" wrapText="0"/>
    </xf>
    <xf borderId="2" fillId="10" fontId="5" numFmtId="0" xfId="0" applyAlignment="1" applyBorder="1" applyFill="1" applyFont="1">
      <alignment horizontal="right" shrinkToFit="1" vertical="center" wrapText="0"/>
    </xf>
    <xf borderId="52" fillId="10" fontId="5" numFmtId="0" xfId="0" applyAlignment="1" applyBorder="1" applyFont="1">
      <alignment horizontal="right" shrinkToFit="1" vertical="center" wrapText="0"/>
    </xf>
    <xf borderId="53" fillId="10" fontId="5" numFmtId="0" xfId="0" applyAlignment="1" applyBorder="1" applyFont="1">
      <alignment horizontal="right" shrinkToFit="1" vertical="center" wrapText="0"/>
    </xf>
    <xf borderId="54" fillId="10" fontId="5" numFmtId="0" xfId="0" applyAlignment="1" applyBorder="1" applyFont="1">
      <alignment horizontal="center" shrinkToFit="1" vertical="center" wrapText="0"/>
    </xf>
    <xf borderId="55" fillId="10" fontId="5" numFmtId="0" xfId="0" applyAlignment="1" applyBorder="1" applyFont="1">
      <alignment horizontal="left" shrinkToFit="1" vertical="center" wrapText="0"/>
    </xf>
    <xf borderId="56" fillId="10" fontId="5" numFmtId="0" xfId="0" applyAlignment="1" applyBorder="1" applyFont="1">
      <alignment horizontal="right" shrinkToFit="1" vertical="center" wrapText="0"/>
    </xf>
    <xf borderId="57" fillId="10" fontId="5" numFmtId="0" xfId="0" applyAlignment="1" applyBorder="1" applyFont="1">
      <alignment horizontal="right" shrinkToFit="1" vertical="center" wrapText="0"/>
    </xf>
    <xf borderId="57" fillId="10" fontId="5" numFmtId="0" xfId="0" applyAlignment="1" applyBorder="1" applyFont="1">
      <alignment horizontal="left" shrinkToFit="1" vertical="center" wrapText="0"/>
    </xf>
    <xf borderId="6" fillId="10" fontId="5" numFmtId="0" xfId="0" applyAlignment="1" applyBorder="1" applyFont="1">
      <alignment horizontal="center" shrinkToFit="1" vertical="center" wrapText="0"/>
    </xf>
    <xf borderId="23" fillId="10" fontId="5" numFmtId="0" xfId="0" applyAlignment="1" applyBorder="1" applyFont="1">
      <alignment horizontal="center" shrinkToFit="1" vertical="center" wrapText="0"/>
    </xf>
    <xf borderId="24" fillId="10" fontId="5" numFmtId="0" xfId="0" applyAlignment="1" applyBorder="1" applyFont="1">
      <alignment horizontal="center" shrinkToFit="1" vertical="center" wrapText="0"/>
    </xf>
    <xf borderId="9" fillId="10" fontId="2" numFmtId="0" xfId="0" applyAlignment="1" applyBorder="1" applyFont="1">
      <alignment horizontal="center" shrinkToFit="1" vertical="center" wrapText="0"/>
    </xf>
    <xf borderId="10" fillId="10" fontId="6" numFmtId="0" xfId="0" applyAlignment="1" applyBorder="1" applyFont="1">
      <alignment horizontal="center" readingOrder="0" shrinkToFit="1" vertical="center" wrapText="0"/>
    </xf>
    <xf borderId="60" fillId="10" fontId="5" numFmtId="0" xfId="0" applyAlignment="1" applyBorder="1" applyFont="1">
      <alignment horizontal="center" shrinkToFit="1" vertical="center" wrapText="0"/>
    </xf>
    <xf borderId="64" fillId="10" fontId="5" numFmtId="0" xfId="0" applyAlignment="1" applyBorder="1" applyFont="1">
      <alignment horizontal="center" shrinkToFit="1" vertical="center" wrapText="0"/>
    </xf>
    <xf borderId="40" fillId="10" fontId="5" numFmtId="0" xfId="0" applyAlignment="1" applyBorder="1" applyFont="1">
      <alignment horizontal="center" shrinkToFit="1" vertical="center" wrapText="0"/>
    </xf>
    <xf borderId="44" fillId="9" fontId="2" numFmtId="0" xfId="0" applyAlignment="1" applyBorder="1" applyFont="1">
      <alignment horizontal="center" shrinkToFit="1" vertical="center" wrapText="0"/>
    </xf>
    <xf borderId="66" fillId="10" fontId="5" numFmtId="0" xfId="0" applyAlignment="1" applyBorder="1" applyFont="1">
      <alignment horizontal="right" shrinkToFit="1" vertical="center" wrapText="0"/>
    </xf>
    <xf borderId="54" fillId="10" fontId="5" numFmtId="0" xfId="0" applyAlignment="1" applyBorder="1" applyFont="1">
      <alignment horizontal="right" shrinkToFit="1" vertical="center" wrapText="0"/>
    </xf>
    <xf borderId="67" fillId="10" fontId="5" numFmtId="0" xfId="0" applyAlignment="1" applyBorder="1" applyFont="1">
      <alignment horizontal="left" shrinkToFit="1" vertical="center" wrapText="0"/>
    </xf>
    <xf borderId="22" fillId="10" fontId="5" numFmtId="0" xfId="0" applyAlignment="1" applyBorder="1" applyFont="1">
      <alignment horizontal="right" shrinkToFit="1" vertical="center" wrapText="0"/>
    </xf>
    <xf borderId="47" fillId="10" fontId="5" numFmtId="0" xfId="0" applyAlignment="1" applyBorder="1" applyFont="1">
      <alignment horizontal="center" shrinkToFit="1" vertical="center" wrapText="0"/>
    </xf>
    <xf borderId="48" fillId="10" fontId="5" numFmtId="0" xfId="0" applyAlignment="1" applyBorder="1" applyFont="1">
      <alignment horizontal="center" shrinkToFit="1" vertical="center" wrapText="0"/>
    </xf>
    <xf borderId="49" fillId="10" fontId="5" numFmtId="0" xfId="0" applyAlignment="1" applyBorder="1" applyFont="1">
      <alignment horizontal="center" shrinkToFit="1" vertical="center" wrapText="0"/>
    </xf>
    <xf borderId="50" fillId="10" fontId="2" numFmtId="0" xfId="0" applyAlignment="1" applyBorder="1" applyFont="1">
      <alignment horizontal="center" shrinkToFit="1" vertical="center" wrapText="0"/>
    </xf>
    <xf borderId="51" fillId="10" fontId="6" numFmtId="0" xfId="0" applyAlignment="1" applyBorder="1" applyFont="1">
      <alignment horizontal="center" readingOrder="0" shrinkToFit="1" vertical="center" wrapText="0"/>
    </xf>
    <xf borderId="60" fillId="10" fontId="5" numFmtId="0" xfId="0" applyAlignment="1" applyBorder="1" applyFont="1">
      <alignment horizontal="right" shrinkToFit="1" vertical="center" wrapText="0"/>
    </xf>
    <xf borderId="64" fillId="10" fontId="5" numFmtId="0" xfId="0" applyAlignment="1" applyBorder="1" applyFont="1">
      <alignment horizontal="right" shrinkToFit="1" vertical="center" wrapText="0"/>
    </xf>
    <xf borderId="70" fillId="10" fontId="5" numFmtId="0" xfId="0" applyAlignment="1" applyBorder="1" applyFont="1">
      <alignment horizontal="right" shrinkToFit="1" vertical="center" wrapText="0"/>
    </xf>
    <xf borderId="71" fillId="10" fontId="5" numFmtId="0" xfId="0" applyAlignment="1" applyBorder="1" applyFont="1">
      <alignment horizontal="right" shrinkToFit="1" vertical="center" wrapText="0"/>
    </xf>
    <xf borderId="72" fillId="10" fontId="5" numFmtId="0" xfId="0" applyAlignment="1" applyBorder="1" applyFont="1">
      <alignment horizontal="left" shrinkToFit="1" vertical="center" wrapText="0"/>
    </xf>
    <xf borderId="73" fillId="10" fontId="5" numFmtId="0" xfId="0" applyAlignment="1" applyBorder="1" applyFont="1">
      <alignment horizontal="right" shrinkToFit="1" vertical="center" wrapText="0"/>
    </xf>
    <xf borderId="78" fillId="10" fontId="5" numFmtId="0" xfId="0" applyAlignment="1" applyBorder="1" applyFont="1">
      <alignment horizontal="right" shrinkToFit="1" vertical="center" wrapText="0"/>
    </xf>
    <xf borderId="78" fillId="10" fontId="5" numFmtId="0" xfId="0" applyAlignment="1" applyBorder="1" applyFont="1">
      <alignment horizontal="center" shrinkToFit="1" vertical="center" wrapText="0"/>
    </xf>
    <xf borderId="17" fillId="10" fontId="5" numFmtId="0" xfId="0" applyAlignment="1" applyBorder="1" applyFont="1">
      <alignment horizontal="center" shrinkToFit="1" vertical="center" wrapText="0"/>
    </xf>
    <xf borderId="54" fillId="10" fontId="5" numFmtId="0" xfId="0" applyAlignment="1" applyBorder="1" applyFont="1">
      <alignment horizontal="right" readingOrder="0" shrinkToFit="1" vertical="center" wrapText="0"/>
    </xf>
    <xf borderId="60" fillId="10" fontId="5" numFmtId="0" xfId="0" applyAlignment="1" applyBorder="1" applyFont="1">
      <alignment horizontal="right" readingOrder="0" shrinkToFit="1" vertical="center" wrapText="0"/>
    </xf>
    <xf borderId="0" fillId="0" fontId="7" numFmtId="0" xfId="0" applyAlignment="1" applyFont="1">
      <alignment horizontal="left" shrinkToFit="1" vertical="center" wrapText="0"/>
    </xf>
    <xf borderId="82" fillId="8" fontId="15" numFmtId="0" xfId="0" applyAlignment="1" applyBorder="1" applyFont="1">
      <alignment horizontal="center" shrinkToFit="1" vertical="center" wrapText="0"/>
    </xf>
    <xf borderId="5" fillId="8" fontId="15" numFmtId="0" xfId="0" applyAlignment="1" applyBorder="1" applyFont="1">
      <alignment horizontal="center" shrinkToFit="1" vertical="center" wrapText="0"/>
    </xf>
    <xf borderId="6" fillId="8" fontId="14" numFmtId="0" xfId="0" applyAlignment="1" applyBorder="1" applyFont="1">
      <alignment horizontal="center" shrinkToFit="1" vertical="center" wrapText="0"/>
    </xf>
    <xf borderId="83" fillId="8" fontId="14" numFmtId="0" xfId="0" applyAlignment="1" applyBorder="1" applyFont="1">
      <alignment horizontal="center" shrinkToFit="1" vertical="center" wrapText="0"/>
    </xf>
    <xf borderId="84" fillId="0" fontId="3" numFmtId="0" xfId="0" applyBorder="1" applyFont="1"/>
    <xf borderId="85" fillId="0" fontId="3" numFmtId="0" xfId="0" applyBorder="1" applyFont="1"/>
    <xf borderId="1" fillId="9" fontId="16" numFmtId="0" xfId="0" applyAlignment="1" applyBorder="1" applyFont="1">
      <alignment horizontal="center" shrinkToFit="1" vertical="center" wrapText="0"/>
    </xf>
    <xf borderId="82" fillId="10" fontId="5" numFmtId="0" xfId="0" applyAlignment="1" applyBorder="1" applyFont="1">
      <alignment horizontal="right" shrinkToFit="1" vertical="center" wrapText="0"/>
    </xf>
    <xf borderId="86" fillId="10" fontId="5" numFmtId="0" xfId="0" applyAlignment="1" applyBorder="1" applyFont="1">
      <alignment horizontal="center" shrinkToFit="1" vertical="center" wrapText="0"/>
    </xf>
    <xf borderId="87" fillId="10" fontId="2" numFmtId="0" xfId="0" applyAlignment="1" applyBorder="1" applyFont="1">
      <alignment horizontal="center" shrinkToFit="1" vertical="center" wrapText="0"/>
    </xf>
    <xf borderId="88" fillId="10" fontId="6" numFmtId="0" xfId="0" applyAlignment="1" applyBorder="1" applyFont="1">
      <alignment horizontal="center" readingOrder="0" shrinkToFit="1" vertical="center" wrapText="0"/>
    </xf>
    <xf borderId="6" fillId="10" fontId="5" numFmtId="0" xfId="0" applyAlignment="1" applyBorder="1" applyFont="1">
      <alignment horizontal="center" readingOrder="0" shrinkToFit="1" vertical="center" wrapText="0"/>
    </xf>
    <xf borderId="87" fillId="10" fontId="2" numFmtId="0" xfId="0" applyAlignment="1" applyBorder="1" applyFont="1">
      <alignment horizontal="center" readingOrder="0" shrinkToFit="1" vertical="center" wrapText="0"/>
    </xf>
    <xf borderId="89" fillId="0" fontId="3" numFmtId="0" xfId="0" applyBorder="1" applyFont="1"/>
    <xf borderId="90" fillId="0" fontId="3" numFmtId="0" xfId="0" applyBorder="1" applyFont="1"/>
    <xf borderId="91" fillId="0" fontId="3" numFmtId="0" xfId="0" applyBorder="1" applyFont="1"/>
    <xf borderId="92" fillId="0" fontId="3" numFmtId="0" xfId="0" applyBorder="1" applyFont="1"/>
    <xf borderId="93" fillId="10" fontId="5" numFmtId="0" xfId="0" applyAlignment="1" applyBorder="1" applyFont="1">
      <alignment horizontal="center" shrinkToFit="1" vertical="center" wrapText="0"/>
    </xf>
    <xf borderId="94" fillId="0" fontId="3" numFmtId="0" xfId="0" applyBorder="1" applyFont="1"/>
    <xf borderId="95" fillId="0" fontId="3" numFmtId="0" xfId="0" applyBorder="1" applyFont="1"/>
    <xf borderId="44" fillId="9" fontId="16" numFmtId="0" xfId="0" applyAlignment="1" applyBorder="1" applyFont="1">
      <alignment horizontal="center" shrinkToFit="1" vertical="center" wrapText="0"/>
    </xf>
    <xf borderId="96" fillId="10" fontId="6" numFmtId="0" xfId="0" applyAlignment="1" applyBorder="1" applyFont="1">
      <alignment horizontal="center" readingOrder="0" shrinkToFit="1" vertical="center" wrapText="0"/>
    </xf>
    <xf borderId="47" fillId="10" fontId="5" numFmtId="0" xfId="0" applyAlignment="1" applyBorder="1" applyFont="1">
      <alignment horizontal="center" readingOrder="0" shrinkToFit="1" vertical="center" wrapText="0"/>
    </xf>
    <xf borderId="50" fillId="10" fontId="2" numFmtId="0" xfId="0" applyAlignment="1" applyBorder="1" applyFont="1">
      <alignment horizontal="center" readingOrder="0" shrinkToFit="1" vertical="center" wrapText="0"/>
    </xf>
    <xf borderId="97" fillId="9" fontId="16" numFmtId="0" xfId="0" applyAlignment="1" applyBorder="1" applyFont="1">
      <alignment horizontal="center" shrinkToFit="1" vertical="center" wrapText="0"/>
    </xf>
    <xf borderId="0" fillId="0" fontId="17" numFmtId="0" xfId="0" applyAlignment="1" applyFont="1">
      <alignment readingOrder="0"/>
    </xf>
    <xf borderId="0" fillId="0" fontId="1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2.63" defaultRowHeight="15.0"/>
  <cols>
    <col customWidth="1" min="1" max="1" width="13.25"/>
    <col customWidth="1" min="2" max="2" width="1.88"/>
    <col customWidth="1" min="3" max="3" width="2.0"/>
    <col customWidth="1" min="4" max="4" width="2.38"/>
    <col customWidth="1" min="5" max="5" width="1.25"/>
    <col customWidth="1" min="6" max="6" width="2.38"/>
    <col customWidth="1" min="7" max="7" width="2.0"/>
    <col customWidth="1" min="8" max="9" width="1.88"/>
    <col customWidth="1" min="10" max="10" width="2.0"/>
    <col customWidth="1" min="11" max="11" width="2.38"/>
    <col customWidth="1" min="12" max="12" width="1.25"/>
    <col customWidth="1" min="13" max="13" width="2.38"/>
    <col customWidth="1" min="14" max="14" width="2.0"/>
    <col customWidth="1" min="15" max="16" width="1.88"/>
    <col customWidth="1" min="17" max="17" width="2.0"/>
    <col customWidth="1" min="18" max="18" width="2.38"/>
    <col customWidth="1" min="19" max="19" width="1.25"/>
    <col customWidth="1" min="20" max="20" width="2.38"/>
    <col customWidth="1" min="21" max="21" width="2.0"/>
    <col customWidth="1" min="22" max="23" width="1.88"/>
    <col customWidth="1" min="24" max="24" width="2.0"/>
    <col customWidth="1" min="25" max="25" width="2.38"/>
    <col customWidth="1" min="26" max="26" width="1.25"/>
    <col customWidth="1" min="27" max="27" width="2.38"/>
    <col customWidth="1" min="28" max="28" width="2.0"/>
    <col customWidth="1" min="29" max="29" width="1.88"/>
    <col customWidth="1" min="30" max="32" width="3.63"/>
    <col customWidth="1" min="33" max="36" width="2.38"/>
    <col customWidth="1" min="37" max="37" width="3.38"/>
    <col customWidth="1" min="38" max="38" width="5.5"/>
  </cols>
  <sheetData>
    <row r="1" ht="18.75" customHeight="1"/>
    <row r="2" ht="13.5" customHeight="1">
      <c r="A2" s="1" t="s">
        <v>0</v>
      </c>
      <c r="B2" s="2" t="str">
        <f>A4</f>
        <v>大山A</v>
      </c>
      <c r="C2" s="3"/>
      <c r="D2" s="3"/>
      <c r="E2" s="3"/>
      <c r="F2" s="3"/>
      <c r="G2" s="3"/>
      <c r="H2" s="4"/>
      <c r="I2" s="5" t="str">
        <f>A7</f>
        <v>ふじみA</v>
      </c>
      <c r="J2" s="3"/>
      <c r="K2" s="3"/>
      <c r="L2" s="3"/>
      <c r="M2" s="3"/>
      <c r="N2" s="3"/>
      <c r="O2" s="4"/>
      <c r="P2" s="5" t="str">
        <f>A10</f>
        <v>AS W B</v>
      </c>
      <c r="Q2" s="3"/>
      <c r="R2" s="3"/>
      <c r="S2" s="3"/>
      <c r="T2" s="3"/>
      <c r="U2" s="3"/>
      <c r="V2" s="4"/>
      <c r="W2" s="5" t="str">
        <f>A13</f>
        <v>阪神2nd</v>
      </c>
      <c r="X2" s="3"/>
      <c r="Y2" s="3"/>
      <c r="Z2" s="3"/>
      <c r="AA2" s="3"/>
      <c r="AB2" s="3"/>
      <c r="AC2" s="4"/>
      <c r="AD2" s="6" t="s">
        <v>1</v>
      </c>
      <c r="AE2" s="6" t="s">
        <v>2</v>
      </c>
      <c r="AF2" s="6" t="s">
        <v>3</v>
      </c>
      <c r="AG2" s="7" t="s">
        <v>4</v>
      </c>
      <c r="AH2" s="8" t="s">
        <v>5</v>
      </c>
      <c r="AI2" s="7" t="s">
        <v>4</v>
      </c>
      <c r="AJ2" s="8" t="s">
        <v>5</v>
      </c>
      <c r="AK2" s="9" t="s">
        <v>6</v>
      </c>
      <c r="AL2" s="10" t="s">
        <v>7</v>
      </c>
    </row>
    <row r="3" ht="13.5" customHeight="1">
      <c r="A3" s="11"/>
      <c r="B3" s="12"/>
      <c r="C3" s="13"/>
      <c r="D3" s="13"/>
      <c r="E3" s="13"/>
      <c r="F3" s="13"/>
      <c r="G3" s="13"/>
      <c r="H3" s="14"/>
      <c r="I3" s="15"/>
      <c r="J3" s="13"/>
      <c r="K3" s="13"/>
      <c r="L3" s="13"/>
      <c r="M3" s="13"/>
      <c r="N3" s="13"/>
      <c r="O3" s="14"/>
      <c r="P3" s="15"/>
      <c r="Q3" s="13"/>
      <c r="R3" s="13"/>
      <c r="S3" s="13"/>
      <c r="T3" s="13"/>
      <c r="U3" s="13"/>
      <c r="V3" s="14"/>
      <c r="W3" s="15"/>
      <c r="X3" s="13"/>
      <c r="Y3" s="13"/>
      <c r="Z3" s="13"/>
      <c r="AA3" s="13"/>
      <c r="AB3" s="13"/>
      <c r="AC3" s="14"/>
      <c r="AD3" s="16"/>
      <c r="AE3" s="16"/>
      <c r="AF3" s="16"/>
      <c r="AG3" s="17" t="s">
        <v>8</v>
      </c>
      <c r="AH3" s="18"/>
      <c r="AI3" s="17" t="s">
        <v>9</v>
      </c>
      <c r="AJ3" s="18"/>
      <c r="AK3" s="19"/>
      <c r="AL3" s="20"/>
    </row>
    <row r="4" ht="13.5" customHeight="1">
      <c r="A4" s="21" t="s">
        <v>10</v>
      </c>
      <c r="B4" s="22"/>
      <c r="C4" s="3"/>
      <c r="D4" s="3"/>
      <c r="E4" s="3"/>
      <c r="F4" s="3"/>
      <c r="G4" s="3"/>
      <c r="H4" s="4"/>
      <c r="I4" s="23">
        <f>IF(K4&gt;M4,1,0)+IF(K5&gt;M5,1,0)+IF(K6&gt;M6,1,0)</f>
        <v>2</v>
      </c>
      <c r="J4" s="24" t="s">
        <v>11</v>
      </c>
      <c r="K4" s="25">
        <v>21.0</v>
      </c>
      <c r="L4" s="26" t="s">
        <v>12</v>
      </c>
      <c r="M4" s="25">
        <v>5.0</v>
      </c>
      <c r="N4" s="24" t="s">
        <v>13</v>
      </c>
      <c r="O4" s="27">
        <f>IF(M4&gt;K4,1,0)+IF(M5&gt;K5,1,0)+IF(M6&gt;K6,1,0)</f>
        <v>0</v>
      </c>
      <c r="P4" s="23">
        <f>IF(R4&gt;T4,1,0)+IF(R5&gt;T5,1,0)+IF(R6&gt;T6,1,0)</f>
        <v>2</v>
      </c>
      <c r="Q4" s="24" t="s">
        <v>11</v>
      </c>
      <c r="R4" s="25">
        <v>21.0</v>
      </c>
      <c r="S4" s="26" t="s">
        <v>12</v>
      </c>
      <c r="T4" s="25">
        <v>9.0</v>
      </c>
      <c r="U4" s="24" t="s">
        <v>13</v>
      </c>
      <c r="V4" s="27">
        <f>IF(T4&gt;R4,1,0)+IF(T5&gt;R5,1,0)+IF(T6&gt;R6,1,0)</f>
        <v>0</v>
      </c>
      <c r="W4" s="28">
        <f>IF(Y4&gt;AA4,1,0)+IF(Y5&gt;AA5,1,0)+IF(Y6&gt;AA6,1,0)</f>
        <v>1</v>
      </c>
      <c r="X4" s="29" t="s">
        <v>11</v>
      </c>
      <c r="Y4" s="25">
        <v>21.0</v>
      </c>
      <c r="Z4" s="26" t="s">
        <v>12</v>
      </c>
      <c r="AA4" s="25">
        <v>16.0</v>
      </c>
      <c r="AB4" s="29" t="s">
        <v>13</v>
      </c>
      <c r="AC4" s="30">
        <f>IF(AA4&gt;Y4,1,0)+IF(AA5&gt;Y5,1,0)+IF(AA6&gt;Y6,1,0)</f>
        <v>1</v>
      </c>
      <c r="AD4" s="31">
        <f>IF($B4&gt;$H4, 1,0)+IF($I4&gt;$O4, 1,0)+IF($P4&gt;$V4, 1,0)+IF($W4&gt;$AC4, 1,0)</f>
        <v>2</v>
      </c>
      <c r="AE4" s="31">
        <f>IF($B4&lt;$H4, 1,0)+IF($I4&lt;$O4, 1,0)+IF($P4&lt;$V4, 1,0)+IF($W4&lt;$AC4, 1,0)</f>
        <v>0</v>
      </c>
      <c r="AF4" s="31">
        <f>IF($B4="",0,IF($B4=$H4,1,0))+IF($I4="",0,IF($I4=$O4,1,0))+IF($P4="",0,IF($P4=$V4,1,0))+IF($W4="",0,IF($W4=$AC4,1,0))</f>
        <v>1</v>
      </c>
      <c r="AG4" s="32">
        <f>SUM(B4,I4,P4,W4)</f>
        <v>5</v>
      </c>
      <c r="AH4" s="33">
        <f>SUM(H4,O4,V4,AC4)</f>
        <v>1</v>
      </c>
      <c r="AI4" s="32">
        <f>SUM(D4:D6,K4:K6,R4:R6,Y4:Y6)</f>
        <v>124</v>
      </c>
      <c r="AJ4" s="33">
        <f>SUM(F4:F6,M4:M6,T4:T6,AA4:AA6)</f>
        <v>87</v>
      </c>
      <c r="AK4" s="34">
        <f>$AD4*3+AF4</f>
        <v>7</v>
      </c>
      <c r="AL4" s="35">
        <v>1.0</v>
      </c>
    </row>
    <row r="5" ht="13.5" customHeight="1">
      <c r="A5" s="36"/>
      <c r="B5" s="37"/>
      <c r="H5" s="38"/>
      <c r="I5" s="39"/>
      <c r="K5" s="40">
        <v>21.0</v>
      </c>
      <c r="L5" s="41" t="s">
        <v>12</v>
      </c>
      <c r="M5" s="40">
        <v>17.0</v>
      </c>
      <c r="O5" s="38"/>
      <c r="P5" s="39"/>
      <c r="R5" s="40">
        <v>21.0</v>
      </c>
      <c r="S5" s="41" t="s">
        <v>12</v>
      </c>
      <c r="T5" s="40">
        <v>19.0</v>
      </c>
      <c r="V5" s="38"/>
      <c r="W5" s="39"/>
      <c r="Y5" s="40">
        <v>19.0</v>
      </c>
      <c r="Z5" s="41" t="s">
        <v>12</v>
      </c>
      <c r="AA5" s="40">
        <v>21.0</v>
      </c>
      <c r="AD5" s="42"/>
      <c r="AE5" s="42"/>
      <c r="AF5" s="42"/>
      <c r="AG5" s="43"/>
      <c r="AH5" s="44"/>
      <c r="AI5" s="43"/>
      <c r="AJ5" s="44"/>
      <c r="AK5" s="45"/>
      <c r="AL5" s="46"/>
    </row>
    <row r="6" ht="13.5" customHeight="1">
      <c r="A6" s="47"/>
      <c r="B6" s="48"/>
      <c r="C6" s="49"/>
      <c r="D6" s="49"/>
      <c r="E6" s="49"/>
      <c r="F6" s="49"/>
      <c r="G6" s="49"/>
      <c r="H6" s="50"/>
      <c r="I6" s="51"/>
      <c r="J6" s="49"/>
      <c r="K6" s="52"/>
      <c r="L6" s="53" t="s">
        <v>12</v>
      </c>
      <c r="M6" s="52"/>
      <c r="N6" s="49"/>
      <c r="O6" s="50"/>
      <c r="P6" s="51"/>
      <c r="Q6" s="49"/>
      <c r="R6" s="52"/>
      <c r="S6" s="53" t="s">
        <v>12</v>
      </c>
      <c r="T6" s="52"/>
      <c r="U6" s="49"/>
      <c r="V6" s="50"/>
      <c r="W6" s="51"/>
      <c r="X6" s="49"/>
      <c r="Y6" s="52"/>
      <c r="Z6" s="53" t="s">
        <v>12</v>
      </c>
      <c r="AA6" s="52"/>
      <c r="AB6" s="49"/>
      <c r="AC6" s="49"/>
      <c r="AD6" s="54"/>
      <c r="AE6" s="54"/>
      <c r="AF6" s="54"/>
      <c r="AG6" s="55">
        <f>AG4-AH4</f>
        <v>4</v>
      </c>
      <c r="AH6" s="56"/>
      <c r="AI6" s="55">
        <f>AI4-AJ4</f>
        <v>37</v>
      </c>
      <c r="AJ6" s="56"/>
      <c r="AK6" s="57"/>
      <c r="AL6" s="58"/>
    </row>
    <row r="7" ht="13.5" customHeight="1">
      <c r="A7" s="59" t="s">
        <v>14</v>
      </c>
      <c r="B7" s="60">
        <f>IF(D7&gt;F7,1,0)+IF(D8&gt;F8,1,0)+IF(D9&gt;F9,1,0)</f>
        <v>0</v>
      </c>
      <c r="C7" s="29" t="s">
        <v>11</v>
      </c>
      <c r="D7" s="29">
        <f t="shared" ref="D7:D9" si="1">IF(M4="","",M4)</f>
        <v>5</v>
      </c>
      <c r="E7" s="26" t="s">
        <v>12</v>
      </c>
      <c r="F7" s="29">
        <f t="shared" ref="F7:F9" si="2">IF(K4="","",K4)</f>
        <v>21</v>
      </c>
      <c r="G7" s="29" t="s">
        <v>13</v>
      </c>
      <c r="H7" s="61">
        <f>IF(F7&gt;D7,1,0)+IF(F8&gt;D8,1,0)+IF(F9&gt;D9,1,0)</f>
        <v>2</v>
      </c>
      <c r="I7" s="28"/>
      <c r="J7" s="62"/>
      <c r="K7" s="62"/>
      <c r="L7" s="62"/>
      <c r="M7" s="62"/>
      <c r="N7" s="62"/>
      <c r="O7" s="63"/>
      <c r="P7" s="28">
        <f>IF(R7&gt;T7,1,0)+IF(R8&gt;T8,1,0)+IF(R9&gt;T9,1,0)</f>
        <v>0</v>
      </c>
      <c r="Q7" s="29" t="s">
        <v>11</v>
      </c>
      <c r="R7" s="25">
        <v>14.0</v>
      </c>
      <c r="S7" s="26" t="s">
        <v>12</v>
      </c>
      <c r="T7" s="25">
        <v>21.0</v>
      </c>
      <c r="U7" s="29" t="s">
        <v>13</v>
      </c>
      <c r="V7" s="61">
        <f>IF(T7&gt;R7,1,0)+IF(T8&gt;R8,1,0)+IF(T9&gt;R9,1,0)</f>
        <v>2</v>
      </c>
      <c r="W7" s="28">
        <f>IF(Y7&gt;AA7,1,0)+IF(Y8&gt;AA8,1,0)+IF(Y9&gt;AA9,1,0)</f>
        <v>0</v>
      </c>
      <c r="X7" s="29" t="s">
        <v>11</v>
      </c>
      <c r="Y7" s="25">
        <v>15.0</v>
      </c>
      <c r="Z7" s="26" t="s">
        <v>12</v>
      </c>
      <c r="AA7" s="25">
        <v>21.0</v>
      </c>
      <c r="AB7" s="29" t="s">
        <v>13</v>
      </c>
      <c r="AC7" s="30">
        <f>IF(AA7&gt;Y7,1,0)+IF(AA8&gt;Y8,1,0)+IF(AA9&gt;Y9,1,0)</f>
        <v>2</v>
      </c>
      <c r="AD7" s="64">
        <f>IF($B7&gt;$H7, 1,0)+IF($I7&gt;$O7, 1,0)+IF($P7&gt;$V7, 1,0)+IF($W7&gt;$AC7, 1,0)</f>
        <v>0</v>
      </c>
      <c r="AE7" s="64">
        <f>IF($B7&lt;$H7, 1,0)+IF($I7&lt;$O7, 1,0)+IF($P7&lt;$V7, 1,0)+IF($W7&lt;$AC7, 1,0)</f>
        <v>3</v>
      </c>
      <c r="AF7" s="64">
        <f>IF($B7="",0,IF($B7=$H7,1,0))+IF($I7="",0,IF($I7=$O7,1,0))+IF($P7="",0,IF($P7=$V7,1,0))+IF($W7="",0,IF($W7=$AC7,1,0))</f>
        <v>0</v>
      </c>
      <c r="AG7" s="65">
        <f>SUM(B7,I7,P7,W7)</f>
        <v>0</v>
      </c>
      <c r="AH7" s="66">
        <f>SUM(H7,O7,V7,AC7)</f>
        <v>6</v>
      </c>
      <c r="AI7" s="65">
        <f>SUM(D7:D9,K7:K9,R7:R9,Y7:Y9)</f>
        <v>81</v>
      </c>
      <c r="AJ7" s="66">
        <f>SUM(F7:F9,M7:M9,T7:T9,AA7:AA9)</f>
        <v>126</v>
      </c>
      <c r="AK7" s="67">
        <f>$AD7*3+AF7</f>
        <v>0</v>
      </c>
      <c r="AL7" s="68">
        <v>4.0</v>
      </c>
    </row>
    <row r="8" ht="13.5" customHeight="1">
      <c r="A8" s="36"/>
      <c r="B8" s="37"/>
      <c r="D8" s="69">
        <f t="shared" si="1"/>
        <v>17</v>
      </c>
      <c r="E8" s="41" t="s">
        <v>12</v>
      </c>
      <c r="F8" s="69">
        <f t="shared" si="2"/>
        <v>21</v>
      </c>
      <c r="H8" s="38"/>
      <c r="I8" s="39"/>
      <c r="O8" s="38"/>
      <c r="P8" s="39"/>
      <c r="R8" s="40">
        <v>16.0</v>
      </c>
      <c r="S8" s="41" t="s">
        <v>12</v>
      </c>
      <c r="T8" s="40">
        <v>21.0</v>
      </c>
      <c r="V8" s="38"/>
      <c r="W8" s="39"/>
      <c r="Y8" s="40">
        <v>14.0</v>
      </c>
      <c r="Z8" s="41" t="s">
        <v>12</v>
      </c>
      <c r="AA8" s="40">
        <v>21.0</v>
      </c>
      <c r="AD8" s="42"/>
      <c r="AE8" s="42"/>
      <c r="AF8" s="42"/>
      <c r="AG8" s="43"/>
      <c r="AH8" s="44"/>
      <c r="AI8" s="43"/>
      <c r="AJ8" s="44"/>
      <c r="AK8" s="45"/>
      <c r="AL8" s="46"/>
    </row>
    <row r="9" ht="13.5" customHeight="1">
      <c r="A9" s="47"/>
      <c r="B9" s="48"/>
      <c r="C9" s="49"/>
      <c r="D9" s="52" t="str">
        <f t="shared" si="1"/>
        <v/>
      </c>
      <c r="E9" s="53" t="s">
        <v>12</v>
      </c>
      <c r="F9" s="52" t="str">
        <f t="shared" si="2"/>
        <v/>
      </c>
      <c r="G9" s="49"/>
      <c r="H9" s="50"/>
      <c r="I9" s="51"/>
      <c r="J9" s="49"/>
      <c r="K9" s="49"/>
      <c r="L9" s="49"/>
      <c r="M9" s="49"/>
      <c r="N9" s="49"/>
      <c r="O9" s="50"/>
      <c r="P9" s="51"/>
      <c r="Q9" s="49"/>
      <c r="R9" s="52"/>
      <c r="S9" s="53" t="s">
        <v>12</v>
      </c>
      <c r="T9" s="52"/>
      <c r="U9" s="49"/>
      <c r="V9" s="50"/>
      <c r="W9" s="51"/>
      <c r="X9" s="49"/>
      <c r="Y9" s="52"/>
      <c r="Z9" s="53" t="s">
        <v>12</v>
      </c>
      <c r="AA9" s="52"/>
      <c r="AB9" s="49"/>
      <c r="AC9" s="49"/>
      <c r="AD9" s="54"/>
      <c r="AE9" s="54"/>
      <c r="AF9" s="54"/>
      <c r="AG9" s="55">
        <f>AG7-AH7</f>
        <v>-6</v>
      </c>
      <c r="AH9" s="56"/>
      <c r="AI9" s="55">
        <f>AI7-AJ7</f>
        <v>-45</v>
      </c>
      <c r="AJ9" s="56"/>
      <c r="AK9" s="57"/>
      <c r="AL9" s="58"/>
    </row>
    <row r="10" ht="13.5" customHeight="1">
      <c r="A10" s="59" t="s">
        <v>15</v>
      </c>
      <c r="B10" s="60">
        <f>IF(D10&gt;F10,1,0)+IF(D11&gt;F11,1,0)+IF(D12&gt;F12,1,0)</f>
        <v>0</v>
      </c>
      <c r="C10" s="29" t="s">
        <v>11</v>
      </c>
      <c r="D10" s="29">
        <f t="shared" ref="D10:D12" si="3">IF(T4="","",T4)</f>
        <v>9</v>
      </c>
      <c r="E10" s="26" t="s">
        <v>12</v>
      </c>
      <c r="F10" s="29">
        <f t="shared" ref="F10:F12" si="4">IF(R4="","",R4)</f>
        <v>21</v>
      </c>
      <c r="G10" s="29" t="s">
        <v>13</v>
      </c>
      <c r="H10" s="61">
        <f>IF(F10&gt;D10,1,0)+IF(F11&gt;D11,1,0)+IF(F12&gt;D12,1,0)</f>
        <v>2</v>
      </c>
      <c r="I10" s="28">
        <f>IF(K10&gt;M10,1,0)+IF(K11&gt;M11,1,0)+IF(K12&gt;M12,1,0)</f>
        <v>2</v>
      </c>
      <c r="J10" s="29" t="s">
        <v>11</v>
      </c>
      <c r="K10" s="29">
        <f t="shared" ref="K10:K12" si="5">IF(T7="","",T7)</f>
        <v>21</v>
      </c>
      <c r="L10" s="26" t="s">
        <v>12</v>
      </c>
      <c r="M10" s="29">
        <f t="shared" ref="M10:M12" si="6">IF(R7="","",R7)</f>
        <v>14</v>
      </c>
      <c r="N10" s="29" t="s">
        <v>13</v>
      </c>
      <c r="O10" s="61">
        <f>IF(M10&gt;K10,1,0)+IF(M11&gt;K11,1,0)+IF(M12&gt;K12,1,0)</f>
        <v>0</v>
      </c>
      <c r="P10" s="28"/>
      <c r="Q10" s="62"/>
      <c r="R10" s="62"/>
      <c r="S10" s="62"/>
      <c r="T10" s="62"/>
      <c r="U10" s="62"/>
      <c r="V10" s="63"/>
      <c r="W10" s="28">
        <f>IF(Y10&gt;AA10,1,0)+IF(Y11&gt;AA11,1,0)+IF(Y12&gt;AA12,1,0)</f>
        <v>1</v>
      </c>
      <c r="X10" s="29" t="s">
        <v>11</v>
      </c>
      <c r="Y10" s="25">
        <v>25.0</v>
      </c>
      <c r="Z10" s="26" t="s">
        <v>12</v>
      </c>
      <c r="AA10" s="25">
        <v>23.0</v>
      </c>
      <c r="AB10" s="29" t="s">
        <v>13</v>
      </c>
      <c r="AC10" s="30">
        <f>IF(AA10&gt;Y10,1,0)+IF(AA11&gt;Y11,1,0)+IF(AA12&gt;Y12,1,0)</f>
        <v>1</v>
      </c>
      <c r="AD10" s="64">
        <f>IF($B10&gt;$H10, 1,0)+IF($I10&gt;$O10, 1,0)+IF($P10&gt;$V10, 1,0)+IF($W10&gt;$AC10, 1,0)</f>
        <v>1</v>
      </c>
      <c r="AE10" s="64">
        <f>IF($B10&lt;$H10, 1,0)+IF($I10&lt;$O10, 1,0)+IF($P10&lt;$V10, 1,0)+IF($W10&lt;$AC10, 1,0)</f>
        <v>1</v>
      </c>
      <c r="AF10" s="64">
        <f>IF($B10="",0,IF($B10=$H10,1,0))+IF($I10="",0,IF($I10=$O10,1,0))+IF($P10="",0,IF($P10=$V10,1,0))+IF($W10="",0,IF($W10=$AC10,1,0))</f>
        <v>1</v>
      </c>
      <c r="AG10" s="65">
        <f>SUM(B10,I10,P10,W10)</f>
        <v>3</v>
      </c>
      <c r="AH10" s="66">
        <f>SUM(H10,O10,V10,AC10)</f>
        <v>3</v>
      </c>
      <c r="AI10" s="65">
        <f>SUM(D10:D12,K10:K12,R10:R12,Y10:Y12)</f>
        <v>112</v>
      </c>
      <c r="AJ10" s="66">
        <f>SUM(F10:F12,M10:M12,T10:T12,AA10:AA12)</f>
        <v>116</v>
      </c>
      <c r="AK10" s="67">
        <f>$AD10*3+AF10</f>
        <v>4</v>
      </c>
      <c r="AL10" s="68">
        <v>3.0</v>
      </c>
    </row>
    <row r="11" ht="13.5" customHeight="1">
      <c r="A11" s="36"/>
      <c r="B11" s="37"/>
      <c r="D11" s="69">
        <f t="shared" si="3"/>
        <v>19</v>
      </c>
      <c r="E11" s="41" t="s">
        <v>12</v>
      </c>
      <c r="F11" s="69">
        <f t="shared" si="4"/>
        <v>21</v>
      </c>
      <c r="H11" s="38"/>
      <c r="I11" s="39"/>
      <c r="K11" s="69">
        <f t="shared" si="5"/>
        <v>21</v>
      </c>
      <c r="L11" s="41" t="s">
        <v>12</v>
      </c>
      <c r="M11" s="69">
        <f t="shared" si="6"/>
        <v>16</v>
      </c>
      <c r="O11" s="38"/>
      <c r="P11" s="39"/>
      <c r="V11" s="38"/>
      <c r="W11" s="39"/>
      <c r="Y11" s="40">
        <v>17.0</v>
      </c>
      <c r="Z11" s="41" t="s">
        <v>12</v>
      </c>
      <c r="AA11" s="40">
        <v>21.0</v>
      </c>
      <c r="AD11" s="42"/>
      <c r="AE11" s="42"/>
      <c r="AF11" s="42"/>
      <c r="AG11" s="43"/>
      <c r="AH11" s="44"/>
      <c r="AI11" s="43"/>
      <c r="AJ11" s="44"/>
      <c r="AK11" s="45"/>
      <c r="AL11" s="46"/>
    </row>
    <row r="12" ht="13.5" customHeight="1">
      <c r="A12" s="47"/>
      <c r="B12" s="48"/>
      <c r="C12" s="49"/>
      <c r="D12" s="52" t="str">
        <f t="shared" si="3"/>
        <v/>
      </c>
      <c r="E12" s="53" t="s">
        <v>12</v>
      </c>
      <c r="F12" s="52" t="str">
        <f t="shared" si="4"/>
        <v/>
      </c>
      <c r="G12" s="49"/>
      <c r="H12" s="50"/>
      <c r="I12" s="51"/>
      <c r="J12" s="49"/>
      <c r="K12" s="52" t="str">
        <f t="shared" si="5"/>
        <v/>
      </c>
      <c r="L12" s="53" t="s">
        <v>12</v>
      </c>
      <c r="M12" s="52" t="str">
        <f t="shared" si="6"/>
        <v/>
      </c>
      <c r="N12" s="49"/>
      <c r="O12" s="50"/>
      <c r="P12" s="51"/>
      <c r="Q12" s="49"/>
      <c r="R12" s="49"/>
      <c r="S12" s="49"/>
      <c r="T12" s="49"/>
      <c r="U12" s="49"/>
      <c r="V12" s="50"/>
      <c r="W12" s="51"/>
      <c r="X12" s="49"/>
      <c r="Y12" s="52"/>
      <c r="Z12" s="53" t="s">
        <v>12</v>
      </c>
      <c r="AA12" s="52"/>
      <c r="AB12" s="49"/>
      <c r="AC12" s="49"/>
      <c r="AD12" s="54"/>
      <c r="AE12" s="54"/>
      <c r="AF12" s="54"/>
      <c r="AG12" s="55">
        <f>AG10-AH10</f>
        <v>0</v>
      </c>
      <c r="AH12" s="56"/>
      <c r="AI12" s="55">
        <f>AI10-AJ10</f>
        <v>-4</v>
      </c>
      <c r="AJ12" s="56"/>
      <c r="AK12" s="57"/>
      <c r="AL12" s="58"/>
    </row>
    <row r="13" ht="13.5" customHeight="1">
      <c r="A13" s="59" t="s">
        <v>16</v>
      </c>
      <c r="B13" s="70">
        <f>IF(D13&gt;F13,1,0)+IF(D14&gt;F14,1,0)+IF(D15&gt;F15,1,0)</f>
        <v>1</v>
      </c>
      <c r="C13" s="69" t="s">
        <v>11</v>
      </c>
      <c r="D13" s="40">
        <v>16.0</v>
      </c>
      <c r="E13" s="41" t="s">
        <v>12</v>
      </c>
      <c r="F13" s="40">
        <v>21.0</v>
      </c>
      <c r="G13" s="69" t="s">
        <v>13</v>
      </c>
      <c r="H13" s="71">
        <f>IF(F13&gt;D13,1,0)+IF(F14&gt;D14,1,0)+IF(F15&gt;D15,1,0)</f>
        <v>1</v>
      </c>
      <c r="I13" s="72">
        <f>IF(K13&gt;M13,1,0)+IF(K14&gt;M14,1,0)+IF(K15&gt;M15,1,0)</f>
        <v>2</v>
      </c>
      <c r="J13" s="69" t="s">
        <v>11</v>
      </c>
      <c r="K13" s="69">
        <f t="shared" ref="K13:K15" si="7">IF(AA7="","",AA7)</f>
        <v>21</v>
      </c>
      <c r="L13" s="41" t="s">
        <v>12</v>
      </c>
      <c r="M13" s="69">
        <f t="shared" ref="M13:M15" si="8">IF(Y7="","",Y7)</f>
        <v>15</v>
      </c>
      <c r="N13" s="69" t="s">
        <v>13</v>
      </c>
      <c r="O13" s="71">
        <f>IF(M13&gt;K13,1,0)+IF(M14&gt;K14,1,0)+IF(M15&gt;K15,1,0)</f>
        <v>0</v>
      </c>
      <c r="P13" s="72">
        <f>IF(R13&gt;T13,1,0)+IF(R14&gt;T14,1,0)+IF(R15&gt;T15,1,0)</f>
        <v>1</v>
      </c>
      <c r="Q13" s="69" t="s">
        <v>11</v>
      </c>
      <c r="R13" s="69">
        <f t="shared" ref="R13:R15" si="9">IF(AA10="","",AA10)</f>
        <v>23</v>
      </c>
      <c r="S13" s="41" t="s">
        <v>12</v>
      </c>
      <c r="T13" s="69">
        <f t="shared" ref="T13:T15" si="10">IF(Y10="","",Y10)</f>
        <v>25</v>
      </c>
      <c r="U13" s="69" t="s">
        <v>13</v>
      </c>
      <c r="V13" s="71">
        <f>IF(T13&gt;R13,1,0)+IF(T14&gt;R14,1,0)+IF(T15&gt;R15,1,0)</f>
        <v>1</v>
      </c>
      <c r="W13" s="28"/>
      <c r="X13" s="62"/>
      <c r="Y13" s="62"/>
      <c r="Z13" s="62"/>
      <c r="AA13" s="62"/>
      <c r="AB13" s="62"/>
      <c r="AC13" s="62"/>
      <c r="AD13" s="64">
        <f>IF($B13&gt;$H13, 1,0)+IF($I13&gt;$O13, 1,0)+IF($P13&gt;$V13, 1,0)+IF($W13&gt;$AC13, 1,0)</f>
        <v>1</v>
      </c>
      <c r="AE13" s="64">
        <f>IF($B13&lt;$H13, 1,0)+IF($I13&lt;$O13, 1,0)+IF($P13&lt;$V13, 1,0)+IF($W13&lt;$AC13, 1,0)</f>
        <v>0</v>
      </c>
      <c r="AF13" s="64">
        <f>IF($B13="",0,IF($B13=$H13,1,0))+IF($I13="",0,IF($I13=$O13,1,0))+IF($P13="",0,IF($P13=$V13,1,0))+IF($W13="",0,IF($W13=$AC13,1,0))</f>
        <v>2</v>
      </c>
      <c r="AG13" s="65">
        <f>SUM(B13,I13,P13,W13)</f>
        <v>4</v>
      </c>
      <c r="AH13" s="66">
        <f>SUM(H13,O13,V13,AC13)</f>
        <v>2</v>
      </c>
      <c r="AI13" s="65">
        <f>SUM(D13:D15,K13:K15,R13:R15,Y13:Y15)</f>
        <v>123</v>
      </c>
      <c r="AJ13" s="66">
        <f>SUM(F13:F15,M13:M15,T13:T15,AA13:AA15)</f>
        <v>111</v>
      </c>
      <c r="AK13" s="67">
        <f>$AD13*3+AF13</f>
        <v>5</v>
      </c>
      <c r="AL13" s="68">
        <v>2.0</v>
      </c>
    </row>
    <row r="14" ht="13.5" customHeight="1">
      <c r="A14" s="36"/>
      <c r="B14" s="37"/>
      <c r="D14" s="40">
        <v>21.0</v>
      </c>
      <c r="E14" s="41" t="s">
        <v>12</v>
      </c>
      <c r="F14" s="40">
        <v>19.0</v>
      </c>
      <c r="H14" s="38"/>
      <c r="I14" s="39"/>
      <c r="K14" s="69">
        <f t="shared" si="7"/>
        <v>21</v>
      </c>
      <c r="L14" s="41" t="s">
        <v>12</v>
      </c>
      <c r="M14" s="69">
        <f t="shared" si="8"/>
        <v>14</v>
      </c>
      <c r="O14" s="38"/>
      <c r="P14" s="39"/>
      <c r="R14" s="69">
        <f t="shared" si="9"/>
        <v>21</v>
      </c>
      <c r="S14" s="41" t="s">
        <v>12</v>
      </c>
      <c r="T14" s="69">
        <f t="shared" si="10"/>
        <v>17</v>
      </c>
      <c r="V14" s="38"/>
      <c r="W14" s="39"/>
      <c r="AD14" s="42"/>
      <c r="AE14" s="42"/>
      <c r="AF14" s="42"/>
      <c r="AG14" s="43"/>
      <c r="AH14" s="44"/>
      <c r="AI14" s="43"/>
      <c r="AJ14" s="44"/>
      <c r="AK14" s="45"/>
      <c r="AL14" s="46"/>
    </row>
    <row r="15" ht="13.5" customHeight="1">
      <c r="A15" s="11"/>
      <c r="B15" s="12"/>
      <c r="C15" s="13"/>
      <c r="D15" s="73" t="str">
        <f>IF(AA6="","",AA6)</f>
        <v/>
      </c>
      <c r="E15" s="74" t="s">
        <v>12</v>
      </c>
      <c r="F15" s="73" t="str">
        <f>IF(Y6="","",Y6)</f>
        <v/>
      </c>
      <c r="G15" s="13"/>
      <c r="H15" s="14"/>
      <c r="I15" s="15"/>
      <c r="J15" s="13"/>
      <c r="K15" s="73" t="str">
        <f t="shared" si="7"/>
        <v/>
      </c>
      <c r="L15" s="74" t="s">
        <v>12</v>
      </c>
      <c r="M15" s="73" t="str">
        <f t="shared" si="8"/>
        <v/>
      </c>
      <c r="N15" s="13"/>
      <c r="O15" s="14"/>
      <c r="P15" s="15"/>
      <c r="Q15" s="13"/>
      <c r="R15" s="73" t="str">
        <f t="shared" si="9"/>
        <v/>
      </c>
      <c r="S15" s="74" t="s">
        <v>12</v>
      </c>
      <c r="T15" s="73" t="str">
        <f t="shared" si="10"/>
        <v/>
      </c>
      <c r="U15" s="13"/>
      <c r="V15" s="14"/>
      <c r="W15" s="15"/>
      <c r="X15" s="13"/>
      <c r="Y15" s="13"/>
      <c r="Z15" s="13"/>
      <c r="AA15" s="13"/>
      <c r="AB15" s="13"/>
      <c r="AC15" s="13"/>
      <c r="AD15" s="16"/>
      <c r="AE15" s="16"/>
      <c r="AF15" s="16"/>
      <c r="AG15" s="75">
        <f>AG13-AH13</f>
        <v>2</v>
      </c>
      <c r="AH15" s="18"/>
      <c r="AI15" s="75">
        <f>AI13-AJ13</f>
        <v>12</v>
      </c>
      <c r="AJ15" s="18"/>
      <c r="AK15" s="19"/>
      <c r="AL15" s="20"/>
    </row>
    <row r="16" ht="18.75" customHeight="1">
      <c r="A16" s="76"/>
      <c r="B16" s="77"/>
      <c r="C16" s="77"/>
      <c r="D16" s="78"/>
      <c r="E16" s="79"/>
      <c r="F16" s="78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80"/>
      <c r="X16" s="80"/>
      <c r="Y16" s="81"/>
      <c r="Z16" s="81"/>
      <c r="AA16" s="81"/>
      <c r="AB16" s="80"/>
      <c r="AC16" s="80"/>
      <c r="AD16" s="80"/>
      <c r="AE16" s="77"/>
    </row>
    <row r="17" ht="18.75" customHeight="1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ht="13.5" customHeight="1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ht="18.75" customHeigh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0" ht="18.75" customHeigh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</row>
    <row r="21" ht="18.75" customHeight="1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</row>
    <row r="22" ht="18.75" customHeight="1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</row>
    <row r="23" ht="18.75" customHeight="1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</row>
    <row r="24" ht="18.75" customHeight="1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ht="18.75" customHeight="1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</row>
    <row r="26" ht="18.75" customHeight="1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</row>
    <row r="27" ht="18.75" customHeight="1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</row>
    <row r="28" ht="18.75" customHeight="1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</row>
    <row r="29" ht="18.75" customHeight="1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</row>
    <row r="30" ht="18.7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</row>
    <row r="31" ht="18.75" customHeight="1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</row>
    <row r="32" ht="18.75" customHeight="1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ht="18.75" customHeight="1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</row>
    <row r="34" ht="18.75" customHeight="1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</row>
    <row r="35" ht="18.75" customHeight="1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ht="18.75" customHeight="1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</row>
    <row r="37" ht="18.75" customHeight="1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ht="18.75" customHeight="1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ht="18.75" customHeight="1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ht="18.75" customHeigh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ht="18.75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</row>
    <row r="42" ht="18.75" customHeigh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</row>
    <row r="43" ht="18.7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</row>
    <row r="44" ht="18.7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</row>
    <row r="45" ht="18.7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</row>
    <row r="46" ht="18.7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</row>
    <row r="47" ht="18.7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</row>
    <row r="48" ht="18.7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</row>
    <row r="49" ht="18.75" customHeight="1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ht="18.7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ht="18.75" customHeight="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ht="18.75" customHeight="1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ht="18.75" customHeight="1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ht="18.75" customHeight="1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ht="18.75" customHeight="1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ht="18.75" customHeight="1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ht="18.75" customHeight="1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ht="18.75" customHeight="1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ht="18.75" customHeight="1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ht="18.75" customHeight="1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ht="18.75" customHeight="1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ht="18.75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ht="18.75" customHeight="1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ht="18.75" customHeight="1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ht="18.7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ht="18.75" customHeight="1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ht="18.75" customHeight="1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</row>
    <row r="68" ht="18.75" customHeigh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</row>
    <row r="69" ht="18.75" customHeight="1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</row>
    <row r="70" ht="18.75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</row>
    <row r="71" ht="18.75" customHeigh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</row>
    <row r="72" ht="18.75" customHeight="1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</row>
    <row r="73" ht="18.75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</row>
    <row r="74" ht="18.75" customHeight="1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</row>
    <row r="75" ht="18.75" customHeight="1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</row>
    <row r="76" ht="18.75" customHeight="1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</row>
    <row r="77" ht="18.75" customHeight="1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</row>
    <row r="78" ht="18.75" customHeight="1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ht="18.75" customHeight="1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</row>
    <row r="80" ht="18.75" customHeight="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</row>
    <row r="81" ht="18.75" customHeight="1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</row>
    <row r="82" ht="18.75" customHeight="1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</row>
    <row r="83" ht="18.75" customHeight="1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</row>
    <row r="84" ht="18.75" customHeight="1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</row>
    <row r="85" ht="18.75" customHeigh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ht="18.75" customHeight="1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</row>
    <row r="87" ht="18.7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</row>
    <row r="88" ht="18.75" customHeight="1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</row>
    <row r="89" ht="18.75" customHeight="1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</row>
    <row r="90" ht="18.75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</row>
    <row r="91" ht="18.75" customHeight="1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  <row r="92" ht="18.75" customHeight="1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</row>
    <row r="93" ht="18.75" customHeight="1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</row>
    <row r="94" ht="18.75" customHeight="1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</row>
    <row r="95" ht="18.7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</row>
    <row r="96" ht="18.75" customHeight="1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</row>
    <row r="97" ht="18.75" customHeight="1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</row>
    <row r="98" ht="18.75" customHeight="1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</row>
    <row r="99" ht="18.75" customHeight="1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</row>
    <row r="100" ht="18.75" customHeight="1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</row>
    <row r="101" ht="18.75" customHeight="1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</row>
    <row r="102" ht="18.75" customHeight="1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ht="18.75" customHeight="1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ht="18.75" customHeight="1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</row>
    <row r="105" ht="18.75" customHeight="1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</row>
    <row r="106" ht="18.75" customHeight="1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</row>
    <row r="107" ht="18.7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</row>
    <row r="108" ht="18.75" customHeight="1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</row>
    <row r="109" ht="18.75" customHeight="1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</row>
    <row r="110" ht="18.75" customHeight="1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</row>
    <row r="111" ht="18.75" customHeight="1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</row>
    <row r="112" ht="18.75" customHeight="1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</row>
    <row r="113" ht="18.75" customHeight="1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</row>
    <row r="114" ht="18.75" customHeight="1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</row>
    <row r="115" ht="18.7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</row>
    <row r="116" ht="18.75" customHeight="1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</row>
    <row r="117" ht="18.75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</row>
    <row r="118" ht="18.75" customHeight="1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</row>
    <row r="119" ht="18.75" customHeight="1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</row>
    <row r="120" ht="18.75" customHeight="1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</row>
    <row r="121" ht="18.75" customHeight="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</row>
    <row r="122" ht="18.75" customHeight="1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</row>
    <row r="123" ht="18.75" customHeight="1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</row>
    <row r="124" ht="18.75" customHeight="1">
      <c r="A124" s="8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</row>
    <row r="125" ht="18.75" customHeight="1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</row>
    <row r="126" ht="18.75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</row>
    <row r="127" ht="18.75" customHeight="1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</row>
    <row r="128" ht="18.75" customHeight="1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</row>
    <row r="129" ht="18.75" customHeight="1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</row>
    <row r="130" ht="18.75" customHeight="1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</row>
    <row r="131" ht="18.75" customHeight="1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</row>
    <row r="132" ht="18.75" customHeight="1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</row>
    <row r="133" ht="18.75" customHeigh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</row>
    <row r="134" ht="18.75" customHeight="1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</row>
    <row r="135" ht="18.75" customHeight="1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</row>
    <row r="136" ht="18.75" customHeight="1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</row>
    <row r="137" ht="18.75" customHeight="1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</row>
    <row r="138" ht="18.75" customHeight="1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</row>
    <row r="139" ht="18.75" customHeight="1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</row>
    <row r="140" ht="18.75" customHeight="1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</row>
    <row r="141" ht="18.75" customHeight="1">
      <c r="A141" s="8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</row>
    <row r="142" ht="18.75" customHeight="1">
      <c r="A142" s="8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</row>
    <row r="143" ht="18.75" customHeight="1">
      <c r="A143" s="8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</row>
    <row r="144" ht="18.75" customHeight="1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</row>
    <row r="145" ht="18.75" customHeight="1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</row>
    <row r="146" ht="18.75" customHeight="1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</row>
    <row r="147" ht="18.75" customHeight="1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</row>
    <row r="148" ht="18.75" customHeight="1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</row>
    <row r="149" ht="18.75" customHeight="1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</row>
    <row r="150" ht="18.75" customHeight="1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</row>
    <row r="151" ht="18.75" customHeight="1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</row>
    <row r="152" ht="18.75" customHeight="1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</row>
    <row r="153" ht="18.75" customHeight="1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</row>
    <row r="154" ht="18.75" customHeight="1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</row>
    <row r="155" ht="18.75" customHeight="1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</row>
    <row r="156" ht="18.75" customHeight="1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</row>
    <row r="157" ht="18.75" customHeight="1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</row>
    <row r="158" ht="18.75" customHeight="1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</row>
    <row r="159" ht="18.75" customHeight="1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</row>
    <row r="160" ht="18.75" customHeight="1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</row>
    <row r="161" ht="18.75" customHeight="1">
      <c r="A161" s="82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</row>
    <row r="162" ht="18.75" customHeight="1">
      <c r="A162" s="82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</row>
    <row r="163" ht="18.75" customHeight="1">
      <c r="A163" s="82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</row>
    <row r="164" ht="18.75" customHeight="1">
      <c r="A164" s="82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</row>
    <row r="165" ht="18.75" customHeight="1">
      <c r="A165" s="82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</row>
    <row r="166" ht="18.75" customHeight="1">
      <c r="A166" s="82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</row>
    <row r="167" ht="18.75" customHeight="1">
      <c r="A167" s="82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</row>
    <row r="168" ht="18.75" customHeight="1">
      <c r="A168" s="82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</row>
    <row r="169" ht="18.75" customHeight="1">
      <c r="A169" s="82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</row>
    <row r="170" ht="18.75" customHeight="1">
      <c r="A170" s="82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</row>
    <row r="171" ht="18.75" customHeight="1">
      <c r="A171" s="82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</row>
    <row r="172" ht="18.75" customHeight="1">
      <c r="A172" s="82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</row>
    <row r="173" ht="18.75" customHeight="1">
      <c r="A173" s="82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</row>
    <row r="174" ht="18.75" customHeight="1">
      <c r="A174" s="82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</row>
    <row r="175" ht="18.75" customHeight="1">
      <c r="A175" s="82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</row>
    <row r="176" ht="18.75" customHeight="1">
      <c r="A176" s="82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</row>
    <row r="177" ht="18.75" customHeight="1">
      <c r="A177" s="82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</row>
    <row r="178" ht="18.75" customHeight="1">
      <c r="A178" s="82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</row>
    <row r="179" ht="18.75" customHeight="1">
      <c r="A179" s="82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</row>
    <row r="180" ht="18.75" customHeight="1">
      <c r="A180" s="82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</row>
    <row r="181" ht="18.75" customHeight="1">
      <c r="A181" s="82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</row>
    <row r="182" ht="18.75" customHeight="1">
      <c r="A182" s="82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</row>
    <row r="183" ht="18.75" customHeight="1">
      <c r="A183" s="82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</row>
    <row r="184" ht="18.75" customHeight="1">
      <c r="A184" s="82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</row>
    <row r="185" ht="18.75" customHeight="1">
      <c r="A185" s="82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</row>
    <row r="186" ht="18.75" customHeight="1">
      <c r="A186" s="82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</row>
    <row r="187" ht="18.75" customHeight="1">
      <c r="A187" s="82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</row>
    <row r="188" ht="18.75" customHeight="1">
      <c r="A188" s="82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</row>
    <row r="189" ht="18.75" customHeight="1">
      <c r="A189" s="82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</row>
    <row r="190" ht="18.75" customHeight="1">
      <c r="A190" s="82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</row>
    <row r="191" ht="18.75" customHeight="1">
      <c r="A191" s="82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</row>
    <row r="192" ht="18.75" customHeight="1">
      <c r="A192" s="82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</row>
    <row r="193" ht="18.75" customHeight="1">
      <c r="A193" s="82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</row>
    <row r="194" ht="18.75" customHeight="1">
      <c r="A194" s="82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</row>
    <row r="195" ht="18.75" customHeight="1">
      <c r="A195" s="82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</row>
    <row r="196" ht="18.75" customHeight="1">
      <c r="A196" s="82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</row>
    <row r="197" ht="18.75" customHeight="1">
      <c r="A197" s="82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</row>
    <row r="198" ht="18.75" customHeight="1">
      <c r="A198" s="82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</row>
    <row r="199" ht="18.75" customHeight="1">
      <c r="A199" s="82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</row>
    <row r="200" ht="18.75" customHeight="1">
      <c r="A200" s="82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</row>
    <row r="201" ht="18.75" customHeight="1">
      <c r="A201" s="82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</row>
    <row r="202" ht="18.75" customHeight="1">
      <c r="A202" s="82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</row>
    <row r="203" ht="18.75" customHeight="1">
      <c r="A203" s="82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</row>
    <row r="204" ht="18.75" customHeight="1">
      <c r="A204" s="82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</row>
    <row r="205" ht="18.75" customHeight="1">
      <c r="A205" s="82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</row>
    <row r="206" ht="18.75" customHeight="1">
      <c r="A206" s="82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</row>
    <row r="207" ht="18.75" customHeight="1">
      <c r="A207" s="82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</row>
    <row r="208" ht="18.75" customHeight="1">
      <c r="A208" s="82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</row>
    <row r="209" ht="18.75" customHeight="1">
      <c r="A209" s="82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</row>
    <row r="210" ht="18.75" customHeight="1">
      <c r="A210" s="82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</row>
    <row r="211" ht="18.75" customHeight="1">
      <c r="A211" s="82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</row>
    <row r="212" ht="18.75" customHeight="1">
      <c r="A212" s="82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</row>
    <row r="213" ht="18.75" customHeight="1">
      <c r="A213" s="82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</row>
    <row r="214" ht="18.75" customHeight="1">
      <c r="A214" s="82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</row>
    <row r="215" ht="18.75" customHeight="1">
      <c r="A215" s="82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</row>
    <row r="216" ht="18.75" customHeight="1">
      <c r="A216" s="82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</row>
    <row r="217" ht="18.75" customHeight="1">
      <c r="A217" s="82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</row>
    <row r="218" ht="18.75" customHeight="1">
      <c r="A218" s="82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</row>
    <row r="219" ht="18.75" customHeight="1">
      <c r="A219" s="82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</row>
    <row r="220" ht="18.75" customHeight="1">
      <c r="A220" s="82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</row>
    <row r="221" ht="18.75" customHeight="1">
      <c r="A221" s="82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</row>
    <row r="222" ht="18.75" customHeight="1">
      <c r="A222" s="82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</row>
    <row r="223" ht="18.75" customHeight="1">
      <c r="A223" s="82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</row>
    <row r="224" ht="18.75" customHeight="1">
      <c r="A224" s="82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</row>
    <row r="225" ht="18.75" customHeight="1">
      <c r="A225" s="82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</row>
    <row r="226" ht="18.75" customHeight="1">
      <c r="A226" s="82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</row>
    <row r="227" ht="18.75" customHeight="1">
      <c r="A227" s="82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</row>
    <row r="228" ht="18.75" customHeight="1">
      <c r="A228" s="82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</row>
    <row r="229" ht="18.75" customHeight="1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</row>
    <row r="230" ht="18.75" customHeight="1">
      <c r="A230" s="82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</row>
    <row r="231" ht="18.75" customHeight="1">
      <c r="A231" s="82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</row>
    <row r="232" ht="18.75" customHeight="1">
      <c r="A232" s="82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</row>
    <row r="233" ht="18.75" customHeight="1">
      <c r="A233" s="82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</row>
    <row r="234" ht="18.75" customHeight="1">
      <c r="A234" s="82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</row>
    <row r="235" ht="18.75" customHeight="1">
      <c r="A235" s="82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</row>
    <row r="236" ht="18.75" customHeight="1">
      <c r="A236" s="82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</row>
    <row r="237" ht="18.75" customHeight="1">
      <c r="A237" s="82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</row>
    <row r="238" ht="18.75" customHeight="1">
      <c r="A238" s="82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</row>
    <row r="239" ht="18.75" customHeight="1">
      <c r="A239" s="82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</row>
    <row r="240" ht="18.75" customHeight="1">
      <c r="A240" s="82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</row>
    <row r="241" ht="18.75" customHeight="1">
      <c r="A241" s="82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</row>
    <row r="242" ht="18.75" customHeight="1">
      <c r="A242" s="82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</row>
    <row r="243" ht="18.75" customHeight="1">
      <c r="A243" s="82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</row>
    <row r="244" ht="18.75" customHeight="1">
      <c r="A244" s="82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</row>
    <row r="245" ht="18.75" customHeight="1">
      <c r="A245" s="82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</row>
    <row r="246" ht="18.75" customHeight="1">
      <c r="A246" s="82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</row>
    <row r="247" ht="18.75" customHeight="1">
      <c r="A247" s="82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</row>
    <row r="248" ht="18.75" customHeight="1">
      <c r="A248" s="82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</row>
    <row r="249" ht="18.75" customHeight="1">
      <c r="A249" s="82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</row>
    <row r="250" ht="18.75" customHeight="1">
      <c r="A250" s="82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</row>
    <row r="251" ht="18.75" customHeight="1">
      <c r="A251" s="82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</row>
    <row r="252" ht="18.75" customHeight="1">
      <c r="A252" s="82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</row>
    <row r="253" ht="18.75" customHeight="1">
      <c r="A253" s="82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</row>
    <row r="254" ht="18.75" customHeight="1">
      <c r="A254" s="82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</row>
    <row r="255" ht="18.75" customHeight="1">
      <c r="A255" s="82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</row>
    <row r="256" ht="18.75" customHeight="1">
      <c r="A256" s="82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</row>
    <row r="257" ht="18.75" customHeight="1">
      <c r="A257" s="82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</row>
    <row r="258" ht="18.75" customHeight="1">
      <c r="A258" s="82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</row>
    <row r="259" ht="18.75" customHeight="1">
      <c r="A259" s="82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</row>
    <row r="260" ht="18.75" customHeight="1">
      <c r="A260" s="82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</row>
    <row r="261" ht="18.75" customHeight="1">
      <c r="A261" s="82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</row>
    <row r="262" ht="18.75" customHeight="1">
      <c r="A262" s="82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</row>
    <row r="263" ht="18.75" customHeight="1">
      <c r="A263" s="82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</row>
    <row r="264" ht="18.75" customHeight="1">
      <c r="A264" s="82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</row>
    <row r="265" ht="18.75" customHeight="1">
      <c r="A265" s="82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</row>
    <row r="266" ht="18.75" customHeight="1">
      <c r="A266" s="82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</row>
    <row r="267" ht="18.75" customHeight="1">
      <c r="A267" s="82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</row>
    <row r="268" ht="18.75" customHeight="1">
      <c r="A268" s="82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</row>
    <row r="269" ht="18.75" customHeight="1">
      <c r="A269" s="82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</row>
    <row r="270" ht="18.75" customHeight="1">
      <c r="A270" s="82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</row>
    <row r="271" ht="18.75" customHeight="1">
      <c r="A271" s="82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</row>
    <row r="272" ht="18.75" customHeight="1">
      <c r="A272" s="82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</row>
    <row r="273" ht="18.75" customHeight="1">
      <c r="A273" s="82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</row>
    <row r="274" ht="18.75" customHeight="1">
      <c r="A274" s="82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</row>
    <row r="275" ht="18.75" customHeight="1">
      <c r="A275" s="82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</row>
    <row r="276" ht="18.75" customHeight="1">
      <c r="A276" s="82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</row>
    <row r="277" ht="18.75" customHeight="1">
      <c r="A277" s="82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</row>
    <row r="278" ht="18.75" customHeight="1">
      <c r="A278" s="82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</row>
    <row r="279" ht="18.75" customHeight="1">
      <c r="A279" s="82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</row>
    <row r="280" ht="18.75" customHeight="1">
      <c r="A280" s="82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</row>
    <row r="281" ht="18.75" customHeight="1">
      <c r="A281" s="82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</row>
    <row r="282" ht="18.75" customHeight="1">
      <c r="A282" s="82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</row>
    <row r="283" ht="18.75" customHeight="1">
      <c r="A283" s="82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</row>
    <row r="284" ht="18.75" customHeight="1">
      <c r="A284" s="82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</row>
    <row r="285" ht="18.75" customHeight="1">
      <c r="A285" s="82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</row>
    <row r="286" ht="18.75" customHeight="1">
      <c r="A286" s="82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</row>
    <row r="287" ht="18.75" customHeight="1">
      <c r="A287" s="82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</row>
    <row r="288" ht="18.75" customHeight="1">
      <c r="A288" s="82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</row>
    <row r="289" ht="18.75" customHeight="1">
      <c r="A289" s="82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</row>
    <row r="290" ht="18.75" customHeight="1">
      <c r="A290" s="82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</row>
    <row r="291" ht="18.75" customHeight="1">
      <c r="A291" s="82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</row>
    <row r="292" ht="18.75" customHeight="1">
      <c r="A292" s="82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</row>
    <row r="293" ht="18.75" customHeight="1">
      <c r="A293" s="82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</row>
    <row r="294" ht="18.75" customHeight="1">
      <c r="A294" s="82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</row>
    <row r="295" ht="18.75" customHeight="1">
      <c r="A295" s="82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</row>
    <row r="296" ht="18.75" customHeight="1">
      <c r="A296" s="82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</row>
    <row r="297" ht="18.75" customHeight="1">
      <c r="A297" s="82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</row>
    <row r="298" ht="18.75" customHeight="1">
      <c r="A298" s="82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</row>
    <row r="299" ht="18.75" customHeight="1">
      <c r="A299" s="82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</row>
    <row r="300" ht="18.75" customHeight="1">
      <c r="A300" s="82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</row>
    <row r="301" ht="18.75" customHeight="1">
      <c r="A301" s="82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</row>
    <row r="302" ht="18.75" customHeight="1">
      <c r="A302" s="82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</row>
    <row r="303" ht="18.75" customHeight="1">
      <c r="A303" s="82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</row>
    <row r="304" ht="18.75" customHeight="1">
      <c r="A304" s="82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</row>
    <row r="305" ht="18.75" customHeight="1">
      <c r="A305" s="82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</row>
    <row r="306" ht="18.75" customHeight="1">
      <c r="A306" s="82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</row>
    <row r="307" ht="18.75" customHeight="1">
      <c r="A307" s="82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</row>
    <row r="308" ht="18.75" customHeight="1">
      <c r="A308" s="82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</row>
    <row r="309" ht="18.75" customHeight="1">
      <c r="A309" s="82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</row>
    <row r="310" ht="18.75" customHeight="1">
      <c r="A310" s="82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</row>
    <row r="311" ht="18.75" customHeight="1">
      <c r="A311" s="82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</row>
    <row r="312" ht="18.75" customHeight="1">
      <c r="A312" s="82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</row>
    <row r="313" ht="18.75" customHeight="1">
      <c r="A313" s="82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</row>
    <row r="314" ht="18.75" customHeight="1">
      <c r="A314" s="82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</row>
    <row r="315" ht="18.75" customHeight="1">
      <c r="A315" s="82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</row>
    <row r="316" ht="18.75" customHeight="1">
      <c r="A316" s="82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</row>
    <row r="317" ht="18.75" customHeight="1">
      <c r="A317" s="82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</row>
    <row r="318" ht="18.75" customHeight="1">
      <c r="A318" s="82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</row>
    <row r="319" ht="18.75" customHeight="1">
      <c r="A319" s="82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</row>
    <row r="320" ht="18.75" customHeight="1">
      <c r="A320" s="82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</row>
    <row r="321" ht="18.75" customHeight="1">
      <c r="A321" s="82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</row>
    <row r="322" ht="18.75" customHeight="1">
      <c r="A322" s="82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</row>
    <row r="323" ht="18.75" customHeight="1">
      <c r="A323" s="82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</row>
    <row r="324" ht="18.75" customHeight="1">
      <c r="A324" s="82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</row>
    <row r="325" ht="18.75" customHeight="1">
      <c r="A325" s="82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</row>
    <row r="326" ht="18.75" customHeight="1">
      <c r="A326" s="82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</row>
    <row r="327" ht="18.75" customHeight="1">
      <c r="A327" s="82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</row>
    <row r="328" ht="18.75" customHeight="1">
      <c r="A328" s="82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</row>
    <row r="329" ht="18.75" customHeight="1">
      <c r="A329" s="82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</row>
    <row r="330" ht="18.75" customHeight="1">
      <c r="A330" s="82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</row>
    <row r="331" ht="18.75" customHeight="1">
      <c r="A331" s="82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</row>
    <row r="332" ht="18.75" customHeight="1">
      <c r="A332" s="82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</row>
    <row r="333" ht="18.75" customHeight="1">
      <c r="A333" s="82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</row>
    <row r="334" ht="18.75" customHeight="1">
      <c r="A334" s="82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</row>
    <row r="335" ht="18.75" customHeight="1">
      <c r="A335" s="82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</row>
    <row r="336" ht="18.75" customHeight="1">
      <c r="A336" s="82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</row>
    <row r="337" ht="18.75" customHeight="1">
      <c r="A337" s="82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</row>
    <row r="338" ht="18.75" customHeight="1">
      <c r="A338" s="82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</row>
    <row r="339" ht="18.75" customHeight="1">
      <c r="A339" s="82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</row>
    <row r="340" ht="18.75" customHeight="1">
      <c r="A340" s="82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</row>
    <row r="341" ht="18.75" customHeight="1">
      <c r="A341" s="82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</row>
    <row r="342" ht="18.75" customHeight="1">
      <c r="A342" s="82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</row>
    <row r="343" ht="18.75" customHeight="1">
      <c r="A343" s="82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</row>
    <row r="344" ht="18.75" customHeight="1">
      <c r="A344" s="82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</row>
    <row r="345" ht="18.75" customHeight="1">
      <c r="A345" s="82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</row>
    <row r="346" ht="18.75" customHeight="1">
      <c r="A346" s="82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</row>
    <row r="347" ht="18.75" customHeight="1">
      <c r="A347" s="82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</row>
    <row r="348" ht="18.75" customHeight="1">
      <c r="A348" s="82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</row>
    <row r="349" ht="18.75" customHeight="1">
      <c r="A349" s="82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</row>
    <row r="350" ht="18.75" customHeight="1">
      <c r="A350" s="82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</row>
    <row r="351" ht="18.75" customHeight="1">
      <c r="A351" s="82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</row>
    <row r="352" ht="18.75" customHeight="1">
      <c r="A352" s="82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</row>
    <row r="353" ht="18.75" customHeight="1">
      <c r="A353" s="82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</row>
    <row r="354" ht="18.75" customHeight="1">
      <c r="A354" s="82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</row>
    <row r="355" ht="18.75" customHeight="1">
      <c r="A355" s="82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</row>
    <row r="356" ht="18.75" customHeight="1">
      <c r="A356" s="82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</row>
    <row r="357" ht="18.75" customHeight="1">
      <c r="A357" s="82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</row>
    <row r="358" ht="18.75" customHeight="1">
      <c r="A358" s="82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</row>
    <row r="359" ht="18.75" customHeight="1">
      <c r="A359" s="82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</row>
    <row r="360" ht="18.75" customHeight="1">
      <c r="A360" s="82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</row>
    <row r="361" ht="18.75" customHeight="1">
      <c r="A361" s="82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</row>
    <row r="362" ht="18.75" customHeight="1">
      <c r="A362" s="82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</row>
    <row r="363" ht="18.75" customHeight="1">
      <c r="A363" s="82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</row>
    <row r="364" ht="18.75" customHeight="1">
      <c r="A364" s="82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</row>
    <row r="365" ht="18.75" customHeight="1">
      <c r="A365" s="82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</row>
    <row r="366" ht="18.75" customHeight="1">
      <c r="A366" s="82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</row>
    <row r="367" ht="18.75" customHeight="1">
      <c r="A367" s="82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</row>
    <row r="368" ht="18.75" customHeight="1">
      <c r="A368" s="82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</row>
    <row r="369" ht="18.75" customHeight="1">
      <c r="A369" s="82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</row>
    <row r="370" ht="18.75" customHeight="1">
      <c r="A370" s="82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</row>
    <row r="371" ht="18.75" customHeight="1">
      <c r="A371" s="82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</row>
    <row r="372" ht="18.75" customHeight="1">
      <c r="A372" s="82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</row>
    <row r="373" ht="18.75" customHeight="1">
      <c r="A373" s="82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</row>
    <row r="374" ht="18.75" customHeight="1">
      <c r="A374" s="82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</row>
    <row r="375" ht="18.75" customHeight="1">
      <c r="A375" s="82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</row>
    <row r="376" ht="18.75" customHeight="1">
      <c r="A376" s="82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</row>
    <row r="377" ht="18.75" customHeight="1">
      <c r="A377" s="82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</row>
    <row r="378" ht="18.75" customHeight="1">
      <c r="A378" s="82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</row>
    <row r="379" ht="18.75" customHeight="1">
      <c r="A379" s="82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</row>
    <row r="380" ht="18.75" customHeight="1">
      <c r="A380" s="82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</row>
    <row r="381" ht="18.75" customHeight="1">
      <c r="A381" s="82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</row>
    <row r="382" ht="18.75" customHeight="1">
      <c r="A382" s="82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</row>
    <row r="383" ht="18.75" customHeight="1">
      <c r="A383" s="82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</row>
    <row r="384" ht="18.75" customHeight="1">
      <c r="A384" s="82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</row>
    <row r="385" ht="18.75" customHeight="1">
      <c r="A385" s="82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</row>
    <row r="386" ht="18.75" customHeight="1">
      <c r="A386" s="82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</row>
    <row r="387" ht="18.75" customHeight="1">
      <c r="A387" s="82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</row>
    <row r="388" ht="18.75" customHeight="1">
      <c r="A388" s="82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</row>
    <row r="389" ht="18.75" customHeight="1">
      <c r="A389" s="82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</row>
    <row r="390" ht="18.75" customHeight="1">
      <c r="A390" s="82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</row>
    <row r="391" ht="18.75" customHeight="1">
      <c r="A391" s="82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</row>
    <row r="392" ht="18.75" customHeight="1">
      <c r="A392" s="82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</row>
    <row r="393" ht="18.75" customHeight="1">
      <c r="A393" s="82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</row>
    <row r="394" ht="18.75" customHeight="1">
      <c r="A394" s="82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</row>
    <row r="395" ht="18.75" customHeight="1">
      <c r="A395" s="82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</row>
    <row r="396" ht="18.75" customHeight="1">
      <c r="A396" s="82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</row>
    <row r="397" ht="18.75" customHeight="1">
      <c r="A397" s="82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</row>
    <row r="398" ht="18.75" customHeight="1">
      <c r="A398" s="82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</row>
    <row r="399" ht="18.75" customHeight="1">
      <c r="A399" s="82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</row>
    <row r="400" ht="18.75" customHeight="1">
      <c r="A400" s="82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</row>
    <row r="401" ht="18.75" customHeight="1">
      <c r="A401" s="82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</row>
    <row r="402" ht="18.75" customHeight="1">
      <c r="A402" s="82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</row>
    <row r="403" ht="18.75" customHeight="1">
      <c r="A403" s="82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</row>
    <row r="404" ht="18.75" customHeight="1">
      <c r="A404" s="82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</row>
    <row r="405" ht="18.75" customHeight="1">
      <c r="A405" s="82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</row>
    <row r="406" ht="18.75" customHeight="1">
      <c r="A406" s="82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</row>
    <row r="407" ht="18.75" customHeight="1">
      <c r="A407" s="82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</row>
    <row r="408" ht="18.75" customHeight="1">
      <c r="A408" s="82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</row>
    <row r="409" ht="18.75" customHeight="1">
      <c r="A409" s="82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</row>
    <row r="410" ht="18.75" customHeight="1">
      <c r="A410" s="82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</row>
    <row r="411" ht="18.75" customHeight="1">
      <c r="A411" s="82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</row>
    <row r="412" ht="18.75" customHeight="1">
      <c r="A412" s="82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</row>
    <row r="413" ht="18.75" customHeight="1">
      <c r="A413" s="82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</row>
    <row r="414" ht="18.75" customHeight="1">
      <c r="A414" s="82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</row>
    <row r="415" ht="18.75" customHeight="1">
      <c r="A415" s="82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</row>
    <row r="416" ht="18.75" customHeight="1">
      <c r="A416" s="82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</row>
    <row r="417" ht="18.75" customHeight="1">
      <c r="A417" s="82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</row>
    <row r="418" ht="18.75" customHeight="1">
      <c r="A418" s="82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</row>
    <row r="419" ht="18.75" customHeight="1">
      <c r="A419" s="82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</row>
    <row r="420" ht="18.75" customHeight="1">
      <c r="A420" s="82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</row>
    <row r="421" ht="18.75" customHeight="1">
      <c r="A421" s="82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</row>
    <row r="422" ht="18.75" customHeight="1">
      <c r="A422" s="82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</row>
    <row r="423" ht="18.75" customHeight="1">
      <c r="A423" s="82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</row>
    <row r="424" ht="18.75" customHeight="1">
      <c r="A424" s="82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</row>
    <row r="425" ht="18.75" customHeight="1">
      <c r="A425" s="82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</row>
    <row r="426" ht="18.75" customHeight="1">
      <c r="A426" s="82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</row>
    <row r="427" ht="18.75" customHeight="1">
      <c r="A427" s="82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</row>
    <row r="428" ht="18.75" customHeight="1">
      <c r="A428" s="82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</row>
    <row r="429" ht="18.75" customHeight="1">
      <c r="A429" s="82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</row>
    <row r="430" ht="18.75" customHeight="1">
      <c r="A430" s="82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</row>
    <row r="431" ht="18.75" customHeight="1">
      <c r="A431" s="82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</row>
    <row r="432" ht="18.75" customHeight="1">
      <c r="A432" s="82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</row>
    <row r="433" ht="18.75" customHeight="1">
      <c r="A433" s="82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</row>
    <row r="434" ht="18.75" customHeight="1">
      <c r="A434" s="82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</row>
    <row r="435" ht="18.75" customHeight="1">
      <c r="A435" s="82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</row>
    <row r="436" ht="18.75" customHeight="1">
      <c r="A436" s="82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</row>
    <row r="437" ht="18.75" customHeight="1">
      <c r="A437" s="82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</row>
    <row r="438" ht="18.75" customHeight="1">
      <c r="A438" s="82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</row>
    <row r="439" ht="18.75" customHeight="1">
      <c r="A439" s="82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</row>
    <row r="440" ht="18.75" customHeight="1">
      <c r="A440" s="82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</row>
    <row r="441" ht="18.75" customHeight="1">
      <c r="A441" s="82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</row>
    <row r="442" ht="18.75" customHeight="1">
      <c r="A442" s="82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</row>
    <row r="443" ht="18.75" customHeight="1">
      <c r="A443" s="82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</row>
    <row r="444" ht="18.75" customHeight="1">
      <c r="A444" s="82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</row>
    <row r="445" ht="18.75" customHeight="1">
      <c r="A445" s="82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</row>
    <row r="446" ht="18.75" customHeight="1">
      <c r="A446" s="82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</row>
    <row r="447" ht="18.75" customHeight="1">
      <c r="A447" s="82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</row>
    <row r="448" ht="18.75" customHeight="1">
      <c r="A448" s="82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</row>
    <row r="449" ht="18.75" customHeight="1">
      <c r="A449" s="82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</row>
    <row r="450" ht="18.75" customHeight="1">
      <c r="A450" s="82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</row>
    <row r="451" ht="18.75" customHeight="1">
      <c r="A451" s="82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</row>
    <row r="452" ht="18.75" customHeight="1">
      <c r="A452" s="82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</row>
    <row r="453" ht="18.75" customHeight="1">
      <c r="A453" s="82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</row>
    <row r="454" ht="18.75" customHeight="1">
      <c r="A454" s="82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</row>
    <row r="455" ht="18.75" customHeight="1">
      <c r="A455" s="82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</row>
    <row r="456" ht="18.75" customHeight="1">
      <c r="A456" s="82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</row>
    <row r="457" ht="18.75" customHeight="1">
      <c r="A457" s="82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</row>
    <row r="458" ht="18.75" customHeight="1">
      <c r="A458" s="82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</row>
    <row r="459" ht="18.75" customHeight="1">
      <c r="A459" s="82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</row>
    <row r="460" ht="18.75" customHeight="1">
      <c r="A460" s="82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</row>
    <row r="461" ht="18.75" customHeight="1">
      <c r="A461" s="82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</row>
    <row r="462" ht="18.75" customHeight="1">
      <c r="A462" s="82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</row>
    <row r="463" ht="18.75" customHeight="1">
      <c r="A463" s="82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</row>
    <row r="464" ht="18.75" customHeight="1">
      <c r="A464" s="82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</row>
    <row r="465" ht="18.75" customHeight="1">
      <c r="A465" s="82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</row>
    <row r="466" ht="18.75" customHeight="1">
      <c r="A466" s="82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</row>
    <row r="467" ht="18.75" customHeight="1">
      <c r="A467" s="82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</row>
    <row r="468" ht="18.75" customHeight="1">
      <c r="A468" s="82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</row>
    <row r="469" ht="18.75" customHeight="1">
      <c r="A469" s="82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</row>
    <row r="470" ht="18.75" customHeight="1">
      <c r="A470" s="82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</row>
    <row r="471" ht="18.75" customHeight="1">
      <c r="A471" s="82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</row>
    <row r="472" ht="18.75" customHeight="1">
      <c r="A472" s="82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</row>
    <row r="473" ht="18.75" customHeight="1">
      <c r="A473" s="82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</row>
    <row r="474" ht="18.75" customHeight="1">
      <c r="A474" s="82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</row>
    <row r="475" ht="18.75" customHeight="1">
      <c r="A475" s="82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</row>
    <row r="476" ht="18.75" customHeight="1">
      <c r="A476" s="82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</row>
    <row r="477" ht="18.75" customHeight="1">
      <c r="A477" s="82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</row>
    <row r="478" ht="18.75" customHeight="1">
      <c r="A478" s="82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</row>
    <row r="479" ht="18.75" customHeight="1">
      <c r="A479" s="82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</row>
    <row r="480" ht="18.75" customHeight="1">
      <c r="A480" s="82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</row>
    <row r="481" ht="18.75" customHeight="1">
      <c r="A481" s="82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</row>
    <row r="482" ht="18.75" customHeight="1">
      <c r="A482" s="82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</row>
    <row r="483" ht="18.75" customHeight="1">
      <c r="A483" s="82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</row>
    <row r="484" ht="18.75" customHeight="1">
      <c r="A484" s="82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</row>
    <row r="485" ht="18.75" customHeight="1">
      <c r="A485" s="82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</row>
    <row r="486" ht="18.75" customHeight="1">
      <c r="A486" s="82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</row>
    <row r="487" ht="18.75" customHeight="1">
      <c r="A487" s="82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</row>
    <row r="488" ht="18.75" customHeight="1">
      <c r="A488" s="82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</row>
    <row r="489" ht="18.75" customHeight="1">
      <c r="A489" s="82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</row>
    <row r="490" ht="18.75" customHeight="1">
      <c r="A490" s="82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</row>
    <row r="491" ht="18.75" customHeight="1">
      <c r="A491" s="82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</row>
    <row r="492" ht="18.75" customHeight="1">
      <c r="A492" s="82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</row>
    <row r="493" ht="18.75" customHeight="1">
      <c r="A493" s="82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</row>
    <row r="494" ht="18.75" customHeight="1">
      <c r="A494" s="82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</row>
    <row r="495" ht="18.75" customHeight="1">
      <c r="A495" s="82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</row>
    <row r="496" ht="18.75" customHeight="1">
      <c r="A496" s="82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</row>
    <row r="497" ht="18.75" customHeight="1">
      <c r="A497" s="82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</row>
    <row r="498" ht="18.75" customHeight="1">
      <c r="A498" s="82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</row>
    <row r="499" ht="18.75" customHeight="1">
      <c r="A499" s="82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</row>
    <row r="500" ht="18.75" customHeight="1">
      <c r="A500" s="82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</row>
    <row r="501" ht="18.75" customHeight="1">
      <c r="A501" s="82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</row>
    <row r="502" ht="18.75" customHeight="1">
      <c r="A502" s="82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</row>
    <row r="503" ht="18.75" customHeight="1">
      <c r="A503" s="82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</row>
    <row r="504" ht="18.75" customHeight="1">
      <c r="A504" s="82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</row>
    <row r="505" ht="18.75" customHeight="1">
      <c r="A505" s="82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</row>
    <row r="506" ht="18.75" customHeight="1">
      <c r="A506" s="82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</row>
    <row r="507" ht="18.75" customHeight="1">
      <c r="A507" s="82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</row>
    <row r="508" ht="18.75" customHeight="1">
      <c r="A508" s="82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</row>
    <row r="509" ht="18.75" customHeight="1">
      <c r="A509" s="82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</row>
    <row r="510" ht="18.75" customHeight="1">
      <c r="A510" s="82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</row>
    <row r="511" ht="18.75" customHeight="1">
      <c r="A511" s="82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</row>
    <row r="512" ht="18.75" customHeight="1">
      <c r="A512" s="82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</row>
    <row r="513" ht="18.75" customHeight="1">
      <c r="A513" s="82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</row>
    <row r="514" ht="18.75" customHeight="1">
      <c r="A514" s="82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</row>
    <row r="515" ht="18.75" customHeight="1">
      <c r="A515" s="82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</row>
    <row r="516" ht="18.75" customHeight="1">
      <c r="A516" s="82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</row>
    <row r="517" ht="18.75" customHeight="1">
      <c r="A517" s="82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</row>
    <row r="518" ht="18.75" customHeight="1">
      <c r="A518" s="82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</row>
    <row r="519" ht="18.75" customHeight="1">
      <c r="A519" s="82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</row>
    <row r="520" ht="18.75" customHeight="1">
      <c r="A520" s="82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</row>
    <row r="521" ht="18.75" customHeight="1">
      <c r="A521" s="82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</row>
    <row r="522" ht="18.75" customHeight="1">
      <c r="A522" s="82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</row>
    <row r="523" ht="18.75" customHeight="1">
      <c r="A523" s="82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</row>
    <row r="524" ht="18.75" customHeight="1">
      <c r="A524" s="82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</row>
    <row r="525" ht="18.75" customHeight="1">
      <c r="A525" s="82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</row>
    <row r="526" ht="18.75" customHeight="1">
      <c r="A526" s="82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</row>
    <row r="527" ht="18.75" customHeight="1">
      <c r="A527" s="82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</row>
    <row r="528" ht="18.75" customHeight="1">
      <c r="A528" s="82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</row>
    <row r="529" ht="18.75" customHeight="1">
      <c r="A529" s="82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</row>
    <row r="530" ht="18.75" customHeight="1">
      <c r="A530" s="82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</row>
    <row r="531" ht="18.75" customHeight="1">
      <c r="A531" s="82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</row>
    <row r="532" ht="18.75" customHeight="1">
      <c r="A532" s="82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</row>
    <row r="533" ht="18.75" customHeight="1">
      <c r="A533" s="82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</row>
    <row r="534" ht="18.75" customHeight="1">
      <c r="A534" s="82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</row>
    <row r="535" ht="18.75" customHeight="1">
      <c r="A535" s="82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</row>
    <row r="536" ht="18.75" customHeight="1">
      <c r="A536" s="82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</row>
    <row r="537" ht="18.75" customHeight="1">
      <c r="A537" s="82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</row>
    <row r="538" ht="18.75" customHeight="1">
      <c r="A538" s="82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</row>
    <row r="539" ht="18.75" customHeight="1">
      <c r="A539" s="82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</row>
    <row r="540" ht="18.75" customHeight="1">
      <c r="A540" s="82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</row>
    <row r="541" ht="18.75" customHeight="1">
      <c r="A541" s="82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</row>
    <row r="542" ht="18.75" customHeight="1">
      <c r="A542" s="82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</row>
    <row r="543" ht="18.75" customHeight="1">
      <c r="A543" s="82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</row>
    <row r="544" ht="18.75" customHeight="1">
      <c r="A544" s="82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</row>
    <row r="545" ht="18.75" customHeight="1">
      <c r="A545" s="82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</row>
    <row r="546" ht="18.75" customHeight="1">
      <c r="A546" s="82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</row>
    <row r="547" ht="18.75" customHeight="1">
      <c r="A547" s="82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</row>
    <row r="548" ht="18.75" customHeight="1">
      <c r="A548" s="82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</row>
    <row r="549" ht="18.75" customHeight="1">
      <c r="A549" s="82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</row>
    <row r="550" ht="18.75" customHeight="1">
      <c r="A550" s="82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</row>
    <row r="551" ht="18.75" customHeight="1">
      <c r="A551" s="82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</row>
    <row r="552" ht="18.75" customHeight="1">
      <c r="A552" s="82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</row>
    <row r="553" ht="18.75" customHeight="1">
      <c r="A553" s="82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</row>
    <row r="554" ht="18.75" customHeight="1">
      <c r="A554" s="82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</row>
    <row r="555" ht="18.75" customHeight="1">
      <c r="A555" s="82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</row>
    <row r="556" ht="18.75" customHeight="1">
      <c r="A556" s="82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</row>
    <row r="557" ht="18.75" customHeight="1">
      <c r="A557" s="82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</row>
    <row r="558" ht="18.75" customHeight="1">
      <c r="A558" s="82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</row>
    <row r="559" ht="18.75" customHeight="1">
      <c r="A559" s="82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</row>
    <row r="560" ht="18.75" customHeight="1">
      <c r="A560" s="82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</row>
    <row r="561" ht="18.75" customHeight="1">
      <c r="A561" s="82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</row>
    <row r="562" ht="18.75" customHeight="1">
      <c r="A562" s="82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</row>
    <row r="563" ht="18.75" customHeight="1">
      <c r="A563" s="82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</row>
    <row r="564" ht="18.75" customHeight="1">
      <c r="A564" s="82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</row>
    <row r="565" ht="18.75" customHeight="1">
      <c r="A565" s="82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</row>
    <row r="566" ht="18.75" customHeight="1">
      <c r="A566" s="82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</row>
    <row r="567" ht="18.75" customHeight="1">
      <c r="A567" s="82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</row>
    <row r="568" ht="18.75" customHeight="1">
      <c r="A568" s="82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</row>
    <row r="569" ht="18.75" customHeight="1">
      <c r="A569" s="82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</row>
    <row r="570" ht="18.75" customHeight="1">
      <c r="A570" s="82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</row>
    <row r="571" ht="18.75" customHeight="1">
      <c r="A571" s="82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</row>
    <row r="572" ht="18.75" customHeight="1">
      <c r="A572" s="82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</row>
    <row r="573" ht="18.75" customHeight="1">
      <c r="A573" s="82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</row>
    <row r="574" ht="18.75" customHeight="1">
      <c r="A574" s="82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</row>
    <row r="575" ht="18.75" customHeight="1">
      <c r="A575" s="82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</row>
    <row r="576" ht="18.75" customHeight="1">
      <c r="A576" s="82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</row>
    <row r="577" ht="18.75" customHeight="1">
      <c r="A577" s="82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</row>
    <row r="578" ht="18.75" customHeight="1">
      <c r="A578" s="82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</row>
    <row r="579" ht="18.75" customHeight="1">
      <c r="A579" s="82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</row>
    <row r="580" ht="18.75" customHeight="1">
      <c r="A580" s="82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</row>
    <row r="581" ht="18.75" customHeight="1">
      <c r="A581" s="82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</row>
    <row r="582" ht="18.75" customHeight="1">
      <c r="A582" s="82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</row>
    <row r="583" ht="18.75" customHeight="1">
      <c r="A583" s="82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</row>
    <row r="584" ht="18.75" customHeight="1">
      <c r="A584" s="82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</row>
    <row r="585" ht="18.75" customHeight="1">
      <c r="A585" s="82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</row>
    <row r="586" ht="18.75" customHeight="1">
      <c r="A586" s="82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</row>
    <row r="587" ht="18.75" customHeight="1">
      <c r="A587" s="82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</row>
    <row r="588" ht="18.75" customHeight="1">
      <c r="A588" s="82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</row>
    <row r="589" ht="18.75" customHeight="1">
      <c r="A589" s="82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</row>
    <row r="590" ht="18.75" customHeight="1">
      <c r="A590" s="82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</row>
    <row r="591" ht="18.75" customHeight="1">
      <c r="A591" s="82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</row>
    <row r="592" ht="18.75" customHeight="1">
      <c r="A592" s="82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</row>
    <row r="593" ht="18.75" customHeight="1">
      <c r="A593" s="82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</row>
    <row r="594" ht="18.75" customHeight="1">
      <c r="A594" s="82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</row>
    <row r="595" ht="18.75" customHeight="1">
      <c r="A595" s="82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</row>
    <row r="596" ht="18.75" customHeight="1">
      <c r="A596" s="82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</row>
    <row r="597" ht="18.75" customHeight="1">
      <c r="A597" s="82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</row>
    <row r="598" ht="18.75" customHeight="1">
      <c r="A598" s="82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</row>
    <row r="599" ht="18.75" customHeight="1">
      <c r="A599" s="82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</row>
    <row r="600" ht="18.75" customHeight="1">
      <c r="A600" s="82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</row>
    <row r="601" ht="18.75" customHeight="1">
      <c r="A601" s="82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</row>
    <row r="602" ht="18.75" customHeight="1">
      <c r="A602" s="82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</row>
    <row r="603" ht="18.75" customHeight="1">
      <c r="A603" s="82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</row>
    <row r="604" ht="18.75" customHeight="1">
      <c r="A604" s="82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</row>
    <row r="605" ht="18.75" customHeight="1">
      <c r="A605" s="82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</row>
    <row r="606" ht="18.75" customHeight="1">
      <c r="A606" s="82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</row>
    <row r="607" ht="18.75" customHeight="1">
      <c r="A607" s="82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</row>
    <row r="608" ht="18.75" customHeight="1">
      <c r="A608" s="82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</row>
    <row r="609" ht="18.75" customHeight="1">
      <c r="A609" s="82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</row>
    <row r="610" ht="18.75" customHeight="1">
      <c r="A610" s="82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</row>
    <row r="611" ht="18.75" customHeight="1">
      <c r="A611" s="82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</row>
    <row r="612" ht="18.75" customHeight="1">
      <c r="A612" s="82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</row>
    <row r="613" ht="18.75" customHeight="1">
      <c r="A613" s="82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</row>
    <row r="614" ht="18.75" customHeight="1">
      <c r="A614" s="82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</row>
    <row r="615" ht="18.75" customHeight="1">
      <c r="A615" s="82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</row>
    <row r="616" ht="18.75" customHeight="1">
      <c r="A616" s="82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</row>
    <row r="617" ht="18.75" customHeight="1">
      <c r="A617" s="82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</row>
    <row r="618" ht="18.75" customHeight="1">
      <c r="A618" s="82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</row>
    <row r="619" ht="18.75" customHeight="1">
      <c r="A619" s="82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</row>
    <row r="620" ht="18.75" customHeight="1">
      <c r="A620" s="82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</row>
    <row r="621" ht="18.75" customHeight="1">
      <c r="A621" s="82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</row>
    <row r="622" ht="18.75" customHeight="1">
      <c r="A622" s="82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</row>
    <row r="623" ht="18.75" customHeight="1">
      <c r="A623" s="82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</row>
    <row r="624" ht="18.75" customHeight="1">
      <c r="A624" s="82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</row>
    <row r="625" ht="18.75" customHeight="1">
      <c r="A625" s="82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</row>
    <row r="626" ht="18.75" customHeight="1">
      <c r="A626" s="82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</row>
    <row r="627" ht="18.75" customHeight="1">
      <c r="A627" s="82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</row>
    <row r="628" ht="18.75" customHeight="1">
      <c r="A628" s="82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</row>
    <row r="629" ht="18.75" customHeight="1">
      <c r="A629" s="82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</row>
    <row r="630" ht="18.75" customHeight="1">
      <c r="A630" s="82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</row>
    <row r="631" ht="18.75" customHeight="1">
      <c r="A631" s="82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</row>
    <row r="632" ht="18.75" customHeight="1">
      <c r="A632" s="82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</row>
    <row r="633" ht="18.75" customHeight="1">
      <c r="A633" s="82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</row>
    <row r="634" ht="18.75" customHeight="1">
      <c r="A634" s="82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</row>
    <row r="635" ht="18.75" customHeight="1">
      <c r="A635" s="82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</row>
    <row r="636" ht="18.75" customHeight="1">
      <c r="A636" s="82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</row>
    <row r="637" ht="18.75" customHeight="1">
      <c r="A637" s="82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</row>
    <row r="638" ht="18.75" customHeight="1">
      <c r="A638" s="82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</row>
    <row r="639" ht="18.75" customHeight="1">
      <c r="A639" s="82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</row>
    <row r="640" ht="18.75" customHeight="1">
      <c r="A640" s="82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</row>
    <row r="641" ht="18.75" customHeight="1">
      <c r="A641" s="82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</row>
    <row r="642" ht="18.75" customHeight="1">
      <c r="A642" s="82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</row>
    <row r="643" ht="18.75" customHeight="1">
      <c r="A643" s="82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</row>
    <row r="644" ht="18.75" customHeight="1">
      <c r="A644" s="82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</row>
    <row r="645" ht="18.75" customHeight="1">
      <c r="A645" s="82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</row>
    <row r="646" ht="18.75" customHeight="1">
      <c r="A646" s="82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</row>
    <row r="647" ht="18.75" customHeight="1">
      <c r="A647" s="82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</row>
    <row r="648" ht="18.75" customHeight="1">
      <c r="A648" s="82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</row>
    <row r="649" ht="18.75" customHeight="1">
      <c r="A649" s="82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</row>
    <row r="650" ht="18.75" customHeight="1">
      <c r="A650" s="82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</row>
    <row r="651" ht="18.75" customHeight="1">
      <c r="A651" s="82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</row>
    <row r="652" ht="18.75" customHeight="1">
      <c r="A652" s="82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</row>
    <row r="653" ht="18.75" customHeight="1">
      <c r="A653" s="82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</row>
    <row r="654" ht="18.75" customHeight="1">
      <c r="A654" s="82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</row>
    <row r="655" ht="18.75" customHeight="1">
      <c r="A655" s="82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</row>
    <row r="656" ht="18.75" customHeight="1">
      <c r="A656" s="82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</row>
    <row r="657" ht="18.75" customHeight="1">
      <c r="A657" s="82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</row>
    <row r="658" ht="18.75" customHeight="1">
      <c r="A658" s="82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</row>
    <row r="659" ht="18.75" customHeight="1">
      <c r="A659" s="82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</row>
    <row r="660" ht="18.75" customHeight="1">
      <c r="A660" s="82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</row>
    <row r="661" ht="18.75" customHeight="1">
      <c r="A661" s="82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</row>
    <row r="662" ht="18.75" customHeight="1">
      <c r="A662" s="82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</row>
    <row r="663" ht="18.75" customHeight="1">
      <c r="A663" s="82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</row>
    <row r="664" ht="18.75" customHeight="1">
      <c r="A664" s="82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</row>
    <row r="665" ht="18.75" customHeight="1">
      <c r="A665" s="82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</row>
    <row r="666" ht="18.75" customHeight="1">
      <c r="A666" s="82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</row>
    <row r="667" ht="18.75" customHeight="1">
      <c r="A667" s="82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</row>
    <row r="668" ht="18.75" customHeight="1">
      <c r="A668" s="82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</row>
    <row r="669" ht="18.75" customHeight="1">
      <c r="A669" s="82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</row>
    <row r="670" ht="18.75" customHeight="1">
      <c r="A670" s="82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</row>
    <row r="671" ht="18.75" customHeight="1">
      <c r="A671" s="82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</row>
    <row r="672" ht="18.75" customHeight="1">
      <c r="A672" s="82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</row>
    <row r="673" ht="18.75" customHeight="1">
      <c r="A673" s="82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</row>
    <row r="674" ht="18.75" customHeight="1">
      <c r="A674" s="82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</row>
    <row r="675" ht="18.75" customHeight="1">
      <c r="A675" s="82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</row>
    <row r="676" ht="18.75" customHeight="1">
      <c r="A676" s="82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</row>
    <row r="677" ht="18.75" customHeight="1">
      <c r="A677" s="82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</row>
    <row r="678" ht="18.75" customHeight="1">
      <c r="A678" s="82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</row>
    <row r="679" ht="18.75" customHeight="1">
      <c r="A679" s="82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</row>
    <row r="680" ht="18.75" customHeight="1">
      <c r="A680" s="82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</row>
    <row r="681" ht="18.75" customHeight="1">
      <c r="A681" s="82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</row>
    <row r="682" ht="18.75" customHeight="1">
      <c r="A682" s="82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</row>
    <row r="683" ht="18.75" customHeight="1">
      <c r="A683" s="82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</row>
    <row r="684" ht="18.75" customHeight="1">
      <c r="A684" s="82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</row>
    <row r="685" ht="18.75" customHeight="1">
      <c r="A685" s="82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</row>
    <row r="686" ht="18.75" customHeight="1">
      <c r="A686" s="82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</row>
    <row r="687" ht="18.75" customHeight="1">
      <c r="A687" s="82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</row>
    <row r="688" ht="18.75" customHeight="1">
      <c r="A688" s="82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</row>
    <row r="689" ht="18.75" customHeight="1">
      <c r="A689" s="82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</row>
    <row r="690" ht="18.75" customHeight="1">
      <c r="A690" s="82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</row>
    <row r="691" ht="18.75" customHeight="1">
      <c r="A691" s="82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</row>
    <row r="692" ht="18.75" customHeight="1">
      <c r="A692" s="82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</row>
    <row r="693" ht="18.75" customHeight="1">
      <c r="A693" s="82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</row>
    <row r="694" ht="18.75" customHeight="1">
      <c r="A694" s="82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</row>
    <row r="695" ht="18.75" customHeight="1">
      <c r="A695" s="82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</row>
    <row r="696" ht="18.75" customHeight="1">
      <c r="A696" s="82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</row>
    <row r="697" ht="18.75" customHeight="1">
      <c r="A697" s="82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</row>
    <row r="698" ht="18.75" customHeight="1">
      <c r="A698" s="82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</row>
    <row r="699" ht="18.75" customHeight="1">
      <c r="A699" s="82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</row>
    <row r="700" ht="18.75" customHeight="1">
      <c r="A700" s="82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</row>
    <row r="701" ht="18.75" customHeight="1">
      <c r="A701" s="82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</row>
    <row r="702" ht="18.75" customHeight="1">
      <c r="A702" s="82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</row>
    <row r="703" ht="18.75" customHeight="1">
      <c r="A703" s="82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</row>
    <row r="704" ht="18.75" customHeight="1">
      <c r="A704" s="82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</row>
    <row r="705" ht="18.75" customHeight="1">
      <c r="A705" s="82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</row>
    <row r="706" ht="18.75" customHeight="1">
      <c r="A706" s="82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</row>
    <row r="707" ht="18.75" customHeight="1">
      <c r="A707" s="82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</row>
    <row r="708" ht="18.75" customHeight="1">
      <c r="A708" s="82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</row>
    <row r="709" ht="18.75" customHeight="1">
      <c r="A709" s="82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</row>
    <row r="710" ht="18.75" customHeight="1">
      <c r="A710" s="82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</row>
    <row r="711" ht="18.75" customHeight="1">
      <c r="A711" s="82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</row>
    <row r="712" ht="18.75" customHeight="1">
      <c r="A712" s="82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</row>
    <row r="713" ht="18.75" customHeight="1">
      <c r="A713" s="82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</row>
    <row r="714" ht="18.75" customHeight="1">
      <c r="A714" s="82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</row>
    <row r="715" ht="18.75" customHeight="1">
      <c r="A715" s="82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</row>
    <row r="716" ht="18.75" customHeight="1">
      <c r="A716" s="82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</row>
    <row r="717" ht="18.75" customHeight="1">
      <c r="A717" s="82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</row>
    <row r="718" ht="18.75" customHeight="1">
      <c r="A718" s="82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</row>
    <row r="719" ht="18.75" customHeight="1">
      <c r="A719" s="82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</row>
    <row r="720" ht="18.75" customHeight="1">
      <c r="A720" s="82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</row>
    <row r="721" ht="18.75" customHeight="1">
      <c r="A721" s="82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</row>
    <row r="722" ht="18.75" customHeight="1">
      <c r="A722" s="82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</row>
    <row r="723" ht="18.75" customHeight="1">
      <c r="A723" s="82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</row>
    <row r="724" ht="18.75" customHeight="1">
      <c r="A724" s="82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</row>
    <row r="725" ht="18.75" customHeight="1">
      <c r="A725" s="82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</row>
    <row r="726" ht="18.75" customHeight="1">
      <c r="A726" s="82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</row>
    <row r="727" ht="18.75" customHeight="1">
      <c r="A727" s="82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</row>
    <row r="728" ht="18.75" customHeight="1">
      <c r="A728" s="82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</row>
    <row r="729" ht="18.75" customHeight="1">
      <c r="A729" s="82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</row>
    <row r="730" ht="18.75" customHeight="1">
      <c r="A730" s="82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</row>
    <row r="731" ht="18.75" customHeight="1">
      <c r="A731" s="82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</row>
    <row r="732" ht="18.75" customHeight="1">
      <c r="A732" s="82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</row>
    <row r="733" ht="18.75" customHeight="1">
      <c r="A733" s="82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</row>
    <row r="734" ht="18.75" customHeight="1">
      <c r="A734" s="82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</row>
    <row r="735" ht="18.75" customHeight="1">
      <c r="A735" s="82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</row>
    <row r="736" ht="18.75" customHeight="1">
      <c r="A736" s="82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</row>
    <row r="737" ht="18.75" customHeight="1">
      <c r="A737" s="82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</row>
    <row r="738" ht="18.75" customHeight="1">
      <c r="A738" s="82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</row>
    <row r="739" ht="18.75" customHeight="1">
      <c r="A739" s="82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</row>
    <row r="740" ht="18.75" customHeight="1">
      <c r="A740" s="82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</row>
    <row r="741" ht="18.75" customHeight="1">
      <c r="A741" s="82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</row>
    <row r="742" ht="18.75" customHeight="1">
      <c r="A742" s="82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</row>
    <row r="743" ht="18.75" customHeight="1">
      <c r="A743" s="82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</row>
    <row r="744" ht="18.75" customHeight="1">
      <c r="A744" s="82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</row>
    <row r="745" ht="18.75" customHeight="1">
      <c r="A745" s="82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</row>
    <row r="746" ht="18.75" customHeight="1">
      <c r="A746" s="82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</row>
    <row r="747" ht="18.75" customHeight="1">
      <c r="A747" s="82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</row>
    <row r="748" ht="18.75" customHeight="1">
      <c r="A748" s="82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</row>
    <row r="749" ht="18.75" customHeight="1">
      <c r="A749" s="82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</row>
    <row r="750" ht="18.75" customHeight="1">
      <c r="A750" s="82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</row>
    <row r="751" ht="18.75" customHeight="1">
      <c r="A751" s="82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</row>
    <row r="752" ht="18.75" customHeight="1">
      <c r="A752" s="82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</row>
    <row r="753" ht="18.75" customHeight="1">
      <c r="A753" s="82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</row>
    <row r="754" ht="18.75" customHeight="1">
      <c r="A754" s="82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</row>
    <row r="755" ht="18.75" customHeight="1">
      <c r="A755" s="82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</row>
    <row r="756" ht="18.75" customHeight="1">
      <c r="A756" s="82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</row>
    <row r="757" ht="18.75" customHeight="1">
      <c r="A757" s="82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</row>
    <row r="758" ht="18.75" customHeight="1">
      <c r="A758" s="82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</row>
    <row r="759" ht="18.75" customHeight="1">
      <c r="A759" s="82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</row>
    <row r="760" ht="18.75" customHeight="1">
      <c r="A760" s="82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</row>
    <row r="761" ht="18.75" customHeight="1">
      <c r="A761" s="82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</row>
    <row r="762" ht="18.75" customHeight="1">
      <c r="A762" s="82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</row>
    <row r="763" ht="18.75" customHeight="1">
      <c r="A763" s="82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</row>
    <row r="764" ht="18.75" customHeight="1">
      <c r="A764" s="82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</row>
    <row r="765" ht="18.75" customHeight="1">
      <c r="A765" s="82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</row>
    <row r="766" ht="18.75" customHeight="1">
      <c r="A766" s="82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</row>
    <row r="767" ht="18.75" customHeight="1">
      <c r="A767" s="82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</row>
    <row r="768" ht="18.75" customHeight="1">
      <c r="A768" s="82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</row>
    <row r="769" ht="18.75" customHeight="1">
      <c r="A769" s="82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</row>
    <row r="770" ht="18.75" customHeight="1">
      <c r="A770" s="82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</row>
    <row r="771" ht="18.75" customHeight="1">
      <c r="A771" s="82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</row>
    <row r="772" ht="18.75" customHeight="1">
      <c r="A772" s="82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</row>
    <row r="773" ht="18.75" customHeight="1">
      <c r="A773" s="82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</row>
    <row r="774" ht="18.75" customHeight="1">
      <c r="A774" s="82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</row>
    <row r="775" ht="18.75" customHeight="1">
      <c r="A775" s="82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</row>
    <row r="776" ht="18.75" customHeight="1">
      <c r="A776" s="82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</row>
    <row r="777" ht="18.75" customHeight="1">
      <c r="A777" s="82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</row>
    <row r="778" ht="18.75" customHeight="1">
      <c r="A778" s="82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</row>
    <row r="779" ht="18.75" customHeight="1">
      <c r="A779" s="82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</row>
    <row r="780" ht="18.75" customHeight="1">
      <c r="A780" s="82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</row>
    <row r="781" ht="18.75" customHeight="1">
      <c r="A781" s="82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</row>
    <row r="782" ht="18.75" customHeight="1">
      <c r="A782" s="82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</row>
    <row r="783" ht="18.75" customHeight="1">
      <c r="A783" s="82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</row>
    <row r="784" ht="18.75" customHeight="1">
      <c r="A784" s="82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</row>
    <row r="785" ht="18.75" customHeight="1">
      <c r="A785" s="82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</row>
    <row r="786" ht="18.75" customHeight="1">
      <c r="A786" s="82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</row>
    <row r="787" ht="18.75" customHeight="1">
      <c r="A787" s="82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</row>
    <row r="788" ht="18.75" customHeight="1">
      <c r="A788" s="82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</row>
    <row r="789" ht="18.75" customHeight="1">
      <c r="A789" s="82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</row>
    <row r="790" ht="18.75" customHeight="1">
      <c r="A790" s="82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</row>
    <row r="791" ht="18.75" customHeight="1">
      <c r="A791" s="82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</row>
    <row r="792" ht="18.75" customHeight="1">
      <c r="A792" s="82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</row>
    <row r="793" ht="18.75" customHeight="1">
      <c r="A793" s="82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</row>
    <row r="794" ht="18.75" customHeight="1">
      <c r="A794" s="82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</row>
    <row r="795" ht="18.75" customHeight="1">
      <c r="A795" s="82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</row>
    <row r="796" ht="18.75" customHeight="1">
      <c r="A796" s="82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</row>
    <row r="797" ht="18.75" customHeight="1">
      <c r="A797" s="82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</row>
    <row r="798" ht="18.75" customHeight="1">
      <c r="A798" s="82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</row>
    <row r="799" ht="18.75" customHeight="1">
      <c r="A799" s="82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</row>
    <row r="800" ht="18.75" customHeight="1">
      <c r="A800" s="82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</row>
    <row r="801" ht="18.75" customHeight="1">
      <c r="A801" s="82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</row>
    <row r="802" ht="18.75" customHeight="1">
      <c r="A802" s="82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</row>
    <row r="803" ht="18.75" customHeight="1">
      <c r="A803" s="82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</row>
    <row r="804" ht="18.75" customHeight="1">
      <c r="A804" s="82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</row>
    <row r="805" ht="18.75" customHeight="1">
      <c r="A805" s="82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</row>
    <row r="806" ht="18.75" customHeight="1">
      <c r="A806" s="82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</row>
    <row r="807" ht="18.75" customHeight="1">
      <c r="A807" s="82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</row>
    <row r="808" ht="18.75" customHeight="1">
      <c r="A808" s="82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</row>
    <row r="809" ht="18.75" customHeight="1">
      <c r="A809" s="82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</row>
    <row r="810" ht="18.75" customHeight="1">
      <c r="A810" s="82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</row>
    <row r="811" ht="18.75" customHeight="1">
      <c r="A811" s="82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</row>
    <row r="812" ht="18.75" customHeight="1">
      <c r="A812" s="82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</row>
    <row r="813" ht="18.75" customHeight="1">
      <c r="A813" s="82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</row>
    <row r="814" ht="18.75" customHeight="1">
      <c r="A814" s="82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</row>
    <row r="815" ht="18.75" customHeight="1">
      <c r="A815" s="82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</row>
    <row r="816" ht="18.75" customHeight="1">
      <c r="A816" s="82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</row>
    <row r="817" ht="18.75" customHeight="1">
      <c r="A817" s="82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</row>
    <row r="818" ht="18.75" customHeight="1">
      <c r="A818" s="82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</row>
    <row r="819" ht="18.75" customHeight="1">
      <c r="A819" s="82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</row>
    <row r="820" ht="18.75" customHeight="1">
      <c r="A820" s="82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</row>
    <row r="821" ht="18.75" customHeight="1">
      <c r="A821" s="82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</row>
    <row r="822" ht="18.75" customHeight="1">
      <c r="A822" s="82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</row>
    <row r="823" ht="18.75" customHeight="1">
      <c r="A823" s="82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</row>
    <row r="824" ht="18.75" customHeight="1">
      <c r="A824" s="82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</row>
    <row r="825" ht="18.75" customHeight="1">
      <c r="A825" s="82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</row>
    <row r="826" ht="18.75" customHeight="1">
      <c r="A826" s="82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</row>
    <row r="827" ht="18.75" customHeight="1">
      <c r="A827" s="82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</row>
    <row r="828" ht="18.75" customHeight="1">
      <c r="A828" s="82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</row>
    <row r="829" ht="18.75" customHeight="1">
      <c r="A829" s="82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</row>
    <row r="830" ht="18.75" customHeight="1">
      <c r="A830" s="82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</row>
    <row r="831" ht="18.75" customHeight="1">
      <c r="A831" s="82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</row>
    <row r="832" ht="18.75" customHeight="1">
      <c r="A832" s="82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</row>
    <row r="833" ht="18.75" customHeight="1">
      <c r="A833" s="82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</row>
    <row r="834" ht="18.75" customHeight="1">
      <c r="A834" s="82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</row>
    <row r="835" ht="18.75" customHeight="1">
      <c r="A835" s="82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</row>
    <row r="836" ht="18.75" customHeight="1">
      <c r="A836" s="82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</row>
    <row r="837" ht="18.75" customHeight="1">
      <c r="A837" s="82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</row>
    <row r="838" ht="18.75" customHeight="1">
      <c r="A838" s="82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</row>
    <row r="839" ht="18.75" customHeight="1">
      <c r="A839" s="82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</row>
    <row r="840" ht="18.75" customHeight="1">
      <c r="A840" s="82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</row>
    <row r="841" ht="18.75" customHeight="1">
      <c r="A841" s="82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</row>
    <row r="842" ht="18.75" customHeight="1">
      <c r="A842" s="82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</row>
    <row r="843" ht="18.75" customHeight="1">
      <c r="A843" s="82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</row>
    <row r="844" ht="18.75" customHeight="1">
      <c r="A844" s="82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</row>
    <row r="845" ht="18.75" customHeight="1">
      <c r="A845" s="82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</row>
    <row r="846" ht="18.75" customHeight="1">
      <c r="A846" s="82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</row>
    <row r="847" ht="18.75" customHeight="1">
      <c r="A847" s="82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</row>
    <row r="848" ht="18.75" customHeight="1">
      <c r="A848" s="82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</row>
    <row r="849" ht="18.75" customHeight="1">
      <c r="A849" s="82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</row>
    <row r="850" ht="18.75" customHeight="1">
      <c r="A850" s="82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</row>
    <row r="851" ht="18.75" customHeight="1">
      <c r="A851" s="82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</row>
    <row r="852" ht="18.75" customHeight="1">
      <c r="A852" s="82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</row>
    <row r="853" ht="18.75" customHeight="1">
      <c r="A853" s="82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</row>
    <row r="854" ht="18.75" customHeight="1">
      <c r="A854" s="82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</row>
    <row r="855" ht="18.75" customHeight="1">
      <c r="A855" s="82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</row>
    <row r="856" ht="18.75" customHeight="1">
      <c r="A856" s="82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</row>
    <row r="857" ht="18.75" customHeight="1">
      <c r="A857" s="82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</row>
    <row r="858" ht="18.75" customHeight="1">
      <c r="A858" s="82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</row>
    <row r="859" ht="18.75" customHeight="1">
      <c r="A859" s="82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</row>
    <row r="860" ht="18.75" customHeight="1">
      <c r="A860" s="82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</row>
    <row r="861" ht="18.75" customHeight="1">
      <c r="A861" s="82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</row>
    <row r="862" ht="18.75" customHeight="1">
      <c r="A862" s="82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</row>
    <row r="863" ht="18.75" customHeight="1">
      <c r="A863" s="82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</row>
    <row r="864" ht="18.75" customHeight="1">
      <c r="A864" s="82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</row>
    <row r="865" ht="18.75" customHeight="1">
      <c r="A865" s="82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</row>
    <row r="866" ht="18.75" customHeight="1">
      <c r="A866" s="82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</row>
    <row r="867" ht="18.75" customHeight="1">
      <c r="A867" s="82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</row>
    <row r="868" ht="18.75" customHeight="1">
      <c r="A868" s="82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</row>
    <row r="869" ht="18.75" customHeight="1">
      <c r="A869" s="82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</row>
    <row r="870" ht="18.75" customHeight="1">
      <c r="A870" s="82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</row>
    <row r="871" ht="18.75" customHeight="1">
      <c r="A871" s="82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</row>
    <row r="872" ht="18.75" customHeight="1">
      <c r="A872" s="82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</row>
    <row r="873" ht="18.75" customHeight="1">
      <c r="A873" s="82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</row>
    <row r="874" ht="18.75" customHeight="1">
      <c r="A874" s="82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</row>
    <row r="875" ht="18.75" customHeight="1">
      <c r="A875" s="82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</row>
    <row r="876" ht="18.75" customHeight="1">
      <c r="A876" s="82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</row>
    <row r="877" ht="18.75" customHeight="1">
      <c r="A877" s="82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</row>
    <row r="878" ht="18.75" customHeight="1">
      <c r="A878" s="82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</row>
    <row r="879" ht="18.75" customHeight="1">
      <c r="A879" s="82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</row>
    <row r="880" ht="18.75" customHeight="1">
      <c r="A880" s="82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</row>
    <row r="881" ht="18.75" customHeight="1">
      <c r="A881" s="82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</row>
    <row r="882" ht="18.75" customHeight="1">
      <c r="A882" s="82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</row>
    <row r="883" ht="18.75" customHeight="1">
      <c r="A883" s="82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</row>
    <row r="884" ht="18.75" customHeight="1">
      <c r="A884" s="82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</row>
    <row r="885" ht="18.75" customHeight="1">
      <c r="A885" s="82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</row>
    <row r="886" ht="18.75" customHeight="1">
      <c r="A886" s="82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</row>
    <row r="887" ht="18.75" customHeight="1">
      <c r="A887" s="82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</row>
    <row r="888" ht="18.75" customHeight="1">
      <c r="A888" s="82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</row>
    <row r="889" ht="18.75" customHeight="1">
      <c r="A889" s="82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</row>
    <row r="890" ht="18.75" customHeight="1">
      <c r="A890" s="82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</row>
    <row r="891" ht="18.75" customHeight="1">
      <c r="A891" s="82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</row>
    <row r="892" ht="18.75" customHeight="1">
      <c r="A892" s="82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</row>
    <row r="893" ht="18.75" customHeight="1">
      <c r="A893" s="82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</row>
    <row r="894" ht="18.75" customHeight="1">
      <c r="A894" s="82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</row>
    <row r="895" ht="18.75" customHeight="1">
      <c r="A895" s="82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</row>
    <row r="896" ht="18.75" customHeight="1">
      <c r="A896" s="82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</row>
    <row r="897" ht="18.75" customHeight="1">
      <c r="A897" s="82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</row>
    <row r="898" ht="18.75" customHeight="1">
      <c r="A898" s="82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</row>
    <row r="899" ht="18.75" customHeight="1">
      <c r="A899" s="82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</row>
    <row r="900" ht="18.75" customHeight="1">
      <c r="A900" s="82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</row>
    <row r="901" ht="18.75" customHeight="1">
      <c r="A901" s="82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</row>
    <row r="902" ht="18.75" customHeight="1">
      <c r="A902" s="82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</row>
    <row r="903" ht="18.75" customHeight="1">
      <c r="A903" s="82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</row>
    <row r="904" ht="18.75" customHeight="1">
      <c r="A904" s="82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</row>
    <row r="905" ht="18.75" customHeight="1">
      <c r="A905" s="82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</row>
    <row r="906" ht="18.75" customHeight="1">
      <c r="A906" s="82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</row>
    <row r="907" ht="18.75" customHeight="1">
      <c r="A907" s="82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</row>
    <row r="908" ht="18.75" customHeight="1">
      <c r="A908" s="82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</row>
    <row r="909" ht="18.75" customHeight="1">
      <c r="A909" s="82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</row>
    <row r="910" ht="18.75" customHeight="1">
      <c r="A910" s="82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</row>
    <row r="911" ht="18.75" customHeight="1">
      <c r="A911" s="82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</row>
    <row r="912" ht="18.75" customHeight="1">
      <c r="A912" s="82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</row>
    <row r="913" ht="18.75" customHeight="1">
      <c r="A913" s="82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</row>
    <row r="914" ht="18.75" customHeight="1">
      <c r="A914" s="82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</row>
    <row r="915" ht="18.75" customHeight="1">
      <c r="A915" s="82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</row>
    <row r="916" ht="18.75" customHeight="1">
      <c r="A916" s="82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</row>
    <row r="917" ht="18.75" customHeight="1">
      <c r="A917" s="82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</row>
    <row r="918" ht="18.75" customHeight="1">
      <c r="A918" s="82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</row>
    <row r="919" ht="18.75" customHeight="1">
      <c r="A919" s="82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</row>
    <row r="920" ht="18.75" customHeight="1">
      <c r="A920" s="82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</row>
    <row r="921" ht="18.75" customHeight="1">
      <c r="A921" s="82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</row>
    <row r="922" ht="18.75" customHeight="1">
      <c r="A922" s="82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</row>
    <row r="923" ht="18.75" customHeight="1">
      <c r="A923" s="82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</row>
    <row r="924" ht="18.75" customHeight="1">
      <c r="A924" s="82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</row>
    <row r="925" ht="18.75" customHeight="1">
      <c r="A925" s="82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</row>
    <row r="926" ht="18.75" customHeight="1">
      <c r="A926" s="82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</row>
    <row r="927" ht="18.75" customHeight="1">
      <c r="A927" s="82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</row>
    <row r="928" ht="18.75" customHeight="1">
      <c r="A928" s="82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</row>
    <row r="929" ht="18.75" customHeight="1">
      <c r="A929" s="82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</row>
    <row r="930" ht="18.75" customHeight="1">
      <c r="A930" s="82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</row>
    <row r="931" ht="18.75" customHeight="1">
      <c r="A931" s="82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</row>
    <row r="932" ht="18.75" customHeight="1">
      <c r="A932" s="82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</row>
    <row r="933" ht="18.75" customHeight="1">
      <c r="A933" s="82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</row>
    <row r="934" ht="18.75" customHeight="1">
      <c r="A934" s="82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</row>
    <row r="935" ht="18.75" customHeight="1">
      <c r="A935" s="82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</row>
    <row r="936" ht="18.75" customHeight="1">
      <c r="A936" s="82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</row>
    <row r="937" ht="18.75" customHeight="1">
      <c r="A937" s="82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</row>
    <row r="938" ht="18.75" customHeight="1">
      <c r="A938" s="82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</row>
    <row r="939" ht="18.75" customHeight="1">
      <c r="A939" s="82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</row>
    <row r="940" ht="18.75" customHeight="1">
      <c r="A940" s="82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</row>
    <row r="941" ht="18.75" customHeight="1">
      <c r="A941" s="82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</row>
    <row r="942" ht="18.75" customHeight="1">
      <c r="A942" s="82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</row>
    <row r="943" ht="18.75" customHeight="1">
      <c r="A943" s="82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</row>
    <row r="944" ht="18.75" customHeight="1">
      <c r="A944" s="82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</row>
    <row r="945" ht="18.75" customHeight="1">
      <c r="A945" s="82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</row>
    <row r="946" ht="18.75" customHeight="1">
      <c r="A946" s="82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</row>
    <row r="947" ht="18.75" customHeight="1">
      <c r="A947" s="82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</row>
    <row r="948" ht="18.75" customHeight="1">
      <c r="A948" s="82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</row>
    <row r="949" ht="18.75" customHeight="1">
      <c r="A949" s="82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</row>
    <row r="950" ht="18.75" customHeight="1">
      <c r="A950" s="82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</row>
    <row r="951" ht="18.75" customHeight="1">
      <c r="A951" s="82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</row>
    <row r="952" ht="18.75" customHeight="1">
      <c r="A952" s="82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</row>
    <row r="953" ht="18.75" customHeight="1">
      <c r="A953" s="82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</row>
    <row r="954" ht="18.75" customHeight="1">
      <c r="A954" s="82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</row>
    <row r="955" ht="18.75" customHeight="1">
      <c r="A955" s="82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</row>
    <row r="956" ht="18.75" customHeight="1">
      <c r="A956" s="82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</row>
    <row r="957" ht="18.75" customHeight="1">
      <c r="A957" s="82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</row>
    <row r="958" ht="18.75" customHeight="1">
      <c r="A958" s="82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</row>
    <row r="959" ht="18.75" customHeight="1">
      <c r="A959" s="82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</row>
    <row r="960" ht="18.75" customHeight="1">
      <c r="A960" s="82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</row>
    <row r="961" ht="18.75" customHeight="1">
      <c r="A961" s="82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</row>
    <row r="962" ht="18.75" customHeight="1">
      <c r="A962" s="82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</row>
    <row r="963" ht="18.75" customHeight="1">
      <c r="A963" s="82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</row>
    <row r="964" ht="15.0" customHeight="1">
      <c r="A964" s="82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</row>
    <row r="965" ht="15.0" customHeight="1">
      <c r="A965" s="82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</row>
    <row r="966" ht="15.0" customHeight="1">
      <c r="A966" s="82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</row>
    <row r="967" ht="15.0" customHeight="1">
      <c r="A967" s="82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</row>
    <row r="968" ht="15.0" customHeight="1">
      <c r="A968" s="82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</row>
    <row r="969" ht="15.0" customHeight="1">
      <c r="A969" s="82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</row>
    <row r="970" ht="15.0" customHeight="1">
      <c r="A970" s="82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</row>
    <row r="971" ht="15.0" customHeight="1">
      <c r="A971" s="82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</row>
    <row r="972" ht="15.0" customHeight="1">
      <c r="A972" s="82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</row>
    <row r="973" ht="15.0" customHeight="1">
      <c r="A973" s="82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</row>
    <row r="974" ht="15.0" customHeight="1">
      <c r="A974" s="82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</row>
    <row r="975" ht="15.0" customHeight="1">
      <c r="A975" s="82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</row>
    <row r="976" ht="15.0" customHeight="1">
      <c r="A976" s="82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</row>
    <row r="977" ht="15.0" customHeight="1">
      <c r="A977" s="82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</row>
  </sheetData>
  <mergeCells count="112">
    <mergeCell ref="AF2:AF3"/>
    <mergeCell ref="AK2:AK3"/>
    <mergeCell ref="AL2:AL3"/>
    <mergeCell ref="AG3:AH3"/>
    <mergeCell ref="AI3:AJ3"/>
    <mergeCell ref="A2:A3"/>
    <mergeCell ref="B2:H3"/>
    <mergeCell ref="I2:O3"/>
    <mergeCell ref="P2:V3"/>
    <mergeCell ref="W2:AC3"/>
    <mergeCell ref="AD2:AD3"/>
    <mergeCell ref="AE2:AE3"/>
    <mergeCell ref="Q4:Q6"/>
    <mergeCell ref="U4:U6"/>
    <mergeCell ref="V4:V6"/>
    <mergeCell ref="W4:W6"/>
    <mergeCell ref="X4:X6"/>
    <mergeCell ref="AB4:AB6"/>
    <mergeCell ref="AC4:AC6"/>
    <mergeCell ref="AK4:AK6"/>
    <mergeCell ref="AL4:AL6"/>
    <mergeCell ref="AG6:AH6"/>
    <mergeCell ref="AI6:AJ6"/>
    <mergeCell ref="AD4:AD6"/>
    <mergeCell ref="AE4:AE6"/>
    <mergeCell ref="AF4:AF6"/>
    <mergeCell ref="AG4:AG5"/>
    <mergeCell ref="AH4:AH5"/>
    <mergeCell ref="AI4:AI5"/>
    <mergeCell ref="AJ4:AJ5"/>
    <mergeCell ref="A4:A6"/>
    <mergeCell ref="B4:H6"/>
    <mergeCell ref="I4:I6"/>
    <mergeCell ref="J4:J6"/>
    <mergeCell ref="N4:N6"/>
    <mergeCell ref="O4:O6"/>
    <mergeCell ref="P4:P6"/>
    <mergeCell ref="AK10:AK12"/>
    <mergeCell ref="AL10:AL12"/>
    <mergeCell ref="AG12:AH12"/>
    <mergeCell ref="AI12:AJ12"/>
    <mergeCell ref="AD10:AD12"/>
    <mergeCell ref="AE10:AE12"/>
    <mergeCell ref="AF10:AF12"/>
    <mergeCell ref="AG10:AG11"/>
    <mergeCell ref="AH10:AH11"/>
    <mergeCell ref="AI10:AI11"/>
    <mergeCell ref="AJ10:AJ11"/>
    <mergeCell ref="A10:A12"/>
    <mergeCell ref="B10:B12"/>
    <mergeCell ref="C10:C12"/>
    <mergeCell ref="G10:G12"/>
    <mergeCell ref="H10:H12"/>
    <mergeCell ref="I10:I12"/>
    <mergeCell ref="J10:J12"/>
    <mergeCell ref="A13:A15"/>
    <mergeCell ref="B13:B15"/>
    <mergeCell ref="C13:C15"/>
    <mergeCell ref="G13:G15"/>
    <mergeCell ref="H13:H15"/>
    <mergeCell ref="I13:I15"/>
    <mergeCell ref="J13:J15"/>
    <mergeCell ref="AK13:AK15"/>
    <mergeCell ref="AL13:AL15"/>
    <mergeCell ref="AG15:AH15"/>
    <mergeCell ref="AI15:AJ15"/>
    <mergeCell ref="AD13:AD15"/>
    <mergeCell ref="AE13:AE15"/>
    <mergeCell ref="AF13:AF15"/>
    <mergeCell ref="AG13:AG14"/>
    <mergeCell ref="AH13:AH14"/>
    <mergeCell ref="AI13:AI14"/>
    <mergeCell ref="AJ13:AJ14"/>
    <mergeCell ref="Q7:Q9"/>
    <mergeCell ref="U7:U9"/>
    <mergeCell ref="V7:V9"/>
    <mergeCell ref="W7:W9"/>
    <mergeCell ref="X7:X9"/>
    <mergeCell ref="AB7:AB9"/>
    <mergeCell ref="AC7:AC9"/>
    <mergeCell ref="AK7:AK9"/>
    <mergeCell ref="AL7:AL9"/>
    <mergeCell ref="AG9:AH9"/>
    <mergeCell ref="AI9:AJ9"/>
    <mergeCell ref="AD7:AD9"/>
    <mergeCell ref="AE7:AE9"/>
    <mergeCell ref="AF7:AF9"/>
    <mergeCell ref="AG7:AG8"/>
    <mergeCell ref="AH7:AH8"/>
    <mergeCell ref="AI7:AI8"/>
    <mergeCell ref="AJ7:AJ8"/>
    <mergeCell ref="A7:A9"/>
    <mergeCell ref="B7:B9"/>
    <mergeCell ref="C7:C9"/>
    <mergeCell ref="G7:G9"/>
    <mergeCell ref="H7:H9"/>
    <mergeCell ref="I7:O9"/>
    <mergeCell ref="P7:P9"/>
    <mergeCell ref="N10:N12"/>
    <mergeCell ref="O10:O12"/>
    <mergeCell ref="P10:V12"/>
    <mergeCell ref="W10:W12"/>
    <mergeCell ref="X10:X12"/>
    <mergeCell ref="AB10:AB12"/>
    <mergeCell ref="AC10:AC12"/>
    <mergeCell ref="N13:N15"/>
    <mergeCell ref="O13:O15"/>
    <mergeCell ref="P13:P15"/>
    <mergeCell ref="Q13:Q15"/>
    <mergeCell ref="U13:U15"/>
    <mergeCell ref="V13:V15"/>
    <mergeCell ref="W13:AC15"/>
  </mergeCells>
  <printOptions/>
  <pageMargins bottom="0.75" footer="0.0" header="0.0" left="0.7" right="0.7" top="0.75"/>
  <pageSetup paperSize="9" orientation="landscape"/>
  <colBreaks count="1" manualBreakCount="1">
    <brk id="31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2.63" defaultRowHeight="15.0"/>
  <cols>
    <col customWidth="1" min="1" max="1" width="13.25"/>
    <col customWidth="1" min="2" max="2" width="1.88"/>
    <col customWidth="1" min="3" max="3" width="2.0"/>
    <col customWidth="1" min="4" max="4" width="2.38"/>
    <col customWidth="1" min="5" max="5" width="1.25"/>
    <col customWidth="1" min="6" max="6" width="2.38"/>
    <col customWidth="1" min="7" max="7" width="2.0"/>
    <col customWidth="1" min="8" max="9" width="1.88"/>
    <col customWidth="1" min="10" max="10" width="2.0"/>
    <col customWidth="1" min="11" max="11" width="2.38"/>
    <col customWidth="1" min="12" max="12" width="1.25"/>
    <col customWidth="1" min="13" max="13" width="2.38"/>
    <col customWidth="1" min="14" max="14" width="2.0"/>
    <col customWidth="1" min="15" max="16" width="1.88"/>
    <col customWidth="1" min="17" max="17" width="2.0"/>
    <col customWidth="1" min="18" max="18" width="2.38"/>
    <col customWidth="1" min="19" max="19" width="1.25"/>
    <col customWidth="1" min="20" max="20" width="2.38"/>
    <col customWidth="1" min="21" max="21" width="2.0"/>
    <col customWidth="1" min="22" max="22" width="1.88"/>
    <col customWidth="1" min="23" max="23" width="3.25"/>
    <col customWidth="1" min="24" max="25" width="3.63"/>
    <col customWidth="1" min="26" max="29" width="2.38"/>
    <col customWidth="1" min="30" max="30" width="3.38"/>
    <col customWidth="1" min="31" max="31" width="5.5"/>
  </cols>
  <sheetData>
    <row r="1" ht="31.5" customHeight="1">
      <c r="A1" s="76"/>
      <c r="B1" s="77"/>
      <c r="C1" s="77"/>
      <c r="D1" s="78"/>
      <c r="E1" s="79"/>
      <c r="F1" s="78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80"/>
      <c r="X1" s="80"/>
      <c r="Y1" s="81"/>
      <c r="Z1" s="81"/>
      <c r="AA1" s="81"/>
      <c r="AB1" s="80"/>
      <c r="AC1" s="80"/>
      <c r="AD1" s="80"/>
      <c r="AE1" s="77"/>
    </row>
    <row r="2" ht="13.5" customHeight="1">
      <c r="A2" s="1" t="s">
        <v>17</v>
      </c>
      <c r="B2" s="2" t="str">
        <f>A4</f>
        <v>ふじみB</v>
      </c>
      <c r="C2" s="3"/>
      <c r="D2" s="3"/>
      <c r="E2" s="3"/>
      <c r="F2" s="3"/>
      <c r="G2" s="3"/>
      <c r="H2" s="4"/>
      <c r="I2" s="5" t="str">
        <f>A7</f>
        <v>阪神3rd</v>
      </c>
      <c r="J2" s="3"/>
      <c r="K2" s="3"/>
      <c r="L2" s="3"/>
      <c r="M2" s="3"/>
      <c r="N2" s="3"/>
      <c r="O2" s="4"/>
      <c r="P2" s="5" t="str">
        <f>A10</f>
        <v>亜細亜A</v>
      </c>
      <c r="Q2" s="3"/>
      <c r="R2" s="3"/>
      <c r="S2" s="3"/>
      <c r="T2" s="3"/>
      <c r="U2" s="3"/>
      <c r="V2" s="4"/>
      <c r="W2" s="6" t="s">
        <v>1</v>
      </c>
      <c r="X2" s="6" t="s">
        <v>2</v>
      </c>
      <c r="Y2" s="6" t="s">
        <v>3</v>
      </c>
      <c r="Z2" s="7" t="s">
        <v>4</v>
      </c>
      <c r="AA2" s="8" t="s">
        <v>5</v>
      </c>
      <c r="AB2" s="7" t="s">
        <v>4</v>
      </c>
      <c r="AC2" s="8" t="s">
        <v>5</v>
      </c>
      <c r="AD2" s="9" t="s">
        <v>6</v>
      </c>
      <c r="AE2" s="10" t="s">
        <v>7</v>
      </c>
    </row>
    <row r="3" ht="14.25" customHeight="1">
      <c r="A3" s="11"/>
      <c r="B3" s="12"/>
      <c r="C3" s="13"/>
      <c r="D3" s="13"/>
      <c r="E3" s="13"/>
      <c r="F3" s="13"/>
      <c r="G3" s="13"/>
      <c r="H3" s="14"/>
      <c r="I3" s="15"/>
      <c r="J3" s="13"/>
      <c r="K3" s="13"/>
      <c r="L3" s="13"/>
      <c r="M3" s="13"/>
      <c r="N3" s="13"/>
      <c r="O3" s="14"/>
      <c r="P3" s="15"/>
      <c r="Q3" s="13"/>
      <c r="R3" s="13"/>
      <c r="S3" s="13"/>
      <c r="T3" s="13"/>
      <c r="U3" s="13"/>
      <c r="V3" s="14"/>
      <c r="W3" s="16"/>
      <c r="X3" s="16"/>
      <c r="Y3" s="16"/>
      <c r="Z3" s="17" t="s">
        <v>8</v>
      </c>
      <c r="AA3" s="18"/>
      <c r="AB3" s="17" t="s">
        <v>9</v>
      </c>
      <c r="AC3" s="18"/>
      <c r="AD3" s="19"/>
      <c r="AE3" s="20"/>
    </row>
    <row r="4" ht="13.5" customHeight="1">
      <c r="A4" s="59" t="s">
        <v>18</v>
      </c>
      <c r="B4" s="22"/>
      <c r="C4" s="3"/>
      <c r="D4" s="3"/>
      <c r="E4" s="3"/>
      <c r="F4" s="3"/>
      <c r="G4" s="3"/>
      <c r="H4" s="4"/>
      <c r="I4" s="23">
        <f>IF(K4&gt;M4,1,0)+IF(K5&gt;M5,1,0)+IF(K6&gt;M6,1,0)</f>
        <v>0</v>
      </c>
      <c r="J4" s="24" t="s">
        <v>11</v>
      </c>
      <c r="K4" s="25">
        <v>16.0</v>
      </c>
      <c r="L4" s="26" t="s">
        <v>12</v>
      </c>
      <c r="M4" s="25">
        <v>21.0</v>
      </c>
      <c r="N4" s="24" t="s">
        <v>13</v>
      </c>
      <c r="O4" s="27">
        <f>IF(M4&gt;K4,1,0)+IF(M5&gt;K5,1,0)+IF(M6&gt;K6,1,0)</f>
        <v>2</v>
      </c>
      <c r="P4" s="23">
        <f>IF(R4&gt;T4,1,0)+IF(R5&gt;T5,1,0)+IF(R6&gt;T6,1,0)</f>
        <v>0</v>
      </c>
      <c r="Q4" s="24" t="s">
        <v>11</v>
      </c>
      <c r="R4" s="25">
        <v>15.0</v>
      </c>
      <c r="S4" s="26" t="s">
        <v>12</v>
      </c>
      <c r="T4" s="25">
        <v>21.0</v>
      </c>
      <c r="U4" s="24" t="s">
        <v>13</v>
      </c>
      <c r="V4" s="27">
        <f>IF(T4&gt;R4,1,0)+IF(T5&gt;R5,1,0)+IF(T6&gt;R6,1,0)</f>
        <v>2</v>
      </c>
      <c r="W4" s="31">
        <f>IF($B4&gt;$H4, 1,0)+IF($I4&gt;$O4, 1,0)+IF($P4&gt;$V4, 1,0)</f>
        <v>0</v>
      </c>
      <c r="X4" s="31">
        <f>IF($B4&lt;$H4, 1,0)+IF($I4&lt;$O4, 1,0)+IF($P4&lt;$V4, 1,0)</f>
        <v>2</v>
      </c>
      <c r="Y4" s="31">
        <f>IF($B4="",0,IF($B4=$H4,1,0))+IF($I4="",0,IF($I4=$O4,1,0))+IF($P4="",0,IF($P4=$V4,1,0))</f>
        <v>0</v>
      </c>
      <c r="Z4" s="32">
        <f>SUM(B4,I4,P4)</f>
        <v>0</v>
      </c>
      <c r="AA4" s="33">
        <f>SUM(H4,O4,V4)</f>
        <v>4</v>
      </c>
      <c r="AB4" s="32">
        <f>SUM(D4:D6,K4:K6,R4:R6)</f>
        <v>56</v>
      </c>
      <c r="AC4" s="33">
        <f>SUM(F4:F6,M4:M6,T4:T6)</f>
        <v>84</v>
      </c>
      <c r="AD4" s="34">
        <f>$W4*3+Y4</f>
        <v>0</v>
      </c>
      <c r="AE4" s="35">
        <v>3.0</v>
      </c>
    </row>
    <row r="5" ht="13.5" customHeight="1">
      <c r="A5" s="36"/>
      <c r="B5" s="37"/>
      <c r="H5" s="38"/>
      <c r="I5" s="39"/>
      <c r="K5" s="40">
        <v>17.0</v>
      </c>
      <c r="L5" s="41" t="s">
        <v>12</v>
      </c>
      <c r="M5" s="40">
        <v>21.0</v>
      </c>
      <c r="O5" s="38"/>
      <c r="P5" s="39"/>
      <c r="R5" s="40">
        <v>8.0</v>
      </c>
      <c r="S5" s="41" t="s">
        <v>12</v>
      </c>
      <c r="T5" s="40">
        <v>21.0</v>
      </c>
      <c r="V5" s="38"/>
      <c r="W5" s="42"/>
      <c r="X5" s="42"/>
      <c r="Y5" s="42"/>
      <c r="Z5" s="43"/>
      <c r="AA5" s="44"/>
      <c r="AB5" s="43"/>
      <c r="AC5" s="44"/>
      <c r="AD5" s="45"/>
      <c r="AE5" s="46"/>
    </row>
    <row r="6" ht="13.5" customHeight="1">
      <c r="A6" s="47"/>
      <c r="B6" s="48"/>
      <c r="C6" s="49"/>
      <c r="D6" s="49"/>
      <c r="E6" s="49"/>
      <c r="F6" s="49"/>
      <c r="G6" s="49"/>
      <c r="H6" s="50"/>
      <c r="I6" s="51"/>
      <c r="J6" s="49"/>
      <c r="K6" s="52"/>
      <c r="L6" s="53" t="s">
        <v>12</v>
      </c>
      <c r="M6" s="52"/>
      <c r="N6" s="49"/>
      <c r="O6" s="50"/>
      <c r="P6" s="51"/>
      <c r="Q6" s="49"/>
      <c r="R6" s="52"/>
      <c r="S6" s="53" t="s">
        <v>12</v>
      </c>
      <c r="T6" s="52"/>
      <c r="U6" s="49"/>
      <c r="V6" s="50"/>
      <c r="W6" s="54"/>
      <c r="X6" s="54"/>
      <c r="Y6" s="54"/>
      <c r="Z6" s="55">
        <f>Z4-AA4</f>
        <v>-4</v>
      </c>
      <c r="AA6" s="56"/>
      <c r="AB6" s="55">
        <f>AB4-AC4</f>
        <v>-28</v>
      </c>
      <c r="AC6" s="56"/>
      <c r="AD6" s="57"/>
      <c r="AE6" s="58"/>
    </row>
    <row r="7" ht="13.5" customHeight="1">
      <c r="A7" s="59" t="s">
        <v>19</v>
      </c>
      <c r="B7" s="60">
        <f>IF(D7&gt;F7,1,0)+IF(D8&gt;F8,1,0)+IF(D9&gt;F9,1,0)</f>
        <v>2</v>
      </c>
      <c r="C7" s="29" t="s">
        <v>11</v>
      </c>
      <c r="D7" s="29">
        <f t="shared" ref="D7:D9" si="1">IF(M4="","",M4)</f>
        <v>21</v>
      </c>
      <c r="E7" s="26" t="s">
        <v>12</v>
      </c>
      <c r="F7" s="29">
        <f t="shared" ref="F7:F9" si="2">IF(K4="","",K4)</f>
        <v>16</v>
      </c>
      <c r="G7" s="29" t="s">
        <v>13</v>
      </c>
      <c r="H7" s="61">
        <f>IF(F7&gt;D7,1,0)+IF(F8&gt;D8,1,0)+IF(F9&gt;D9,1,0)</f>
        <v>0</v>
      </c>
      <c r="I7" s="28"/>
      <c r="J7" s="62"/>
      <c r="K7" s="62"/>
      <c r="L7" s="62"/>
      <c r="M7" s="62"/>
      <c r="N7" s="62"/>
      <c r="O7" s="63"/>
      <c r="P7" s="28">
        <f>IF(R7&gt;T7,1,0)+IF(R8&gt;T8,1,0)+IF(R9&gt;T9,1,0)</f>
        <v>1</v>
      </c>
      <c r="Q7" s="29" t="s">
        <v>11</v>
      </c>
      <c r="R7" s="25">
        <v>12.0</v>
      </c>
      <c r="S7" s="26" t="s">
        <v>12</v>
      </c>
      <c r="T7" s="25">
        <v>21.0</v>
      </c>
      <c r="U7" s="29" t="s">
        <v>13</v>
      </c>
      <c r="V7" s="61">
        <f>IF(T7&gt;R7,1,0)+IF(T8&gt;R8,1,0)+IF(T9&gt;R9,1,0)</f>
        <v>1</v>
      </c>
      <c r="W7" s="64">
        <f>IF($B7&gt;$H7, 1,0)+IF($I7&gt;$O7, 1,0)+IF($P7&gt;$V7, 1,0)</f>
        <v>1</v>
      </c>
      <c r="X7" s="64">
        <f>IF($B7&lt;$H7, 1,0)+IF($I7&lt;$O7, 1,0)+IF($P7&lt;$V7, 1,0)</f>
        <v>0</v>
      </c>
      <c r="Y7" s="64">
        <f>IF($B7="",0,IF($B7=$H7,1,0))+IF($I7="",0,IF($I7=$O7,1,0))+IF($P7="",0,IF($P7=$V7,1,0))</f>
        <v>1</v>
      </c>
      <c r="Z7" s="65">
        <f>SUM(B7,I7,P7)</f>
        <v>3</v>
      </c>
      <c r="AA7" s="66">
        <f>SUM(H7,O7,V7)</f>
        <v>1</v>
      </c>
      <c r="AB7" s="65">
        <f>SUM(D7:D9,K7:K9,R7:R9)</f>
        <v>75</v>
      </c>
      <c r="AC7" s="66">
        <f>SUM(F7:F9,M7:M9,T7:T9)</f>
        <v>65</v>
      </c>
      <c r="AD7" s="67">
        <f>$W7*3+Y7</f>
        <v>4</v>
      </c>
      <c r="AE7" s="68">
        <v>2.0</v>
      </c>
    </row>
    <row r="8" ht="13.5" customHeight="1">
      <c r="A8" s="36"/>
      <c r="B8" s="37"/>
      <c r="D8" s="69">
        <f t="shared" si="1"/>
        <v>21</v>
      </c>
      <c r="E8" s="41" t="s">
        <v>12</v>
      </c>
      <c r="F8" s="69">
        <f t="shared" si="2"/>
        <v>17</v>
      </c>
      <c r="H8" s="38"/>
      <c r="I8" s="39"/>
      <c r="O8" s="38"/>
      <c r="P8" s="39"/>
      <c r="R8" s="40">
        <v>21.0</v>
      </c>
      <c r="S8" s="41" t="s">
        <v>12</v>
      </c>
      <c r="T8" s="40">
        <v>11.0</v>
      </c>
      <c r="V8" s="38"/>
      <c r="W8" s="42"/>
      <c r="X8" s="42"/>
      <c r="Y8" s="42"/>
      <c r="Z8" s="43"/>
      <c r="AA8" s="44"/>
      <c r="AB8" s="43"/>
      <c r="AC8" s="44"/>
      <c r="AD8" s="45"/>
      <c r="AE8" s="46"/>
    </row>
    <row r="9" ht="13.5" customHeight="1">
      <c r="A9" s="47"/>
      <c r="B9" s="48"/>
      <c r="C9" s="49"/>
      <c r="D9" s="52" t="str">
        <f t="shared" si="1"/>
        <v/>
      </c>
      <c r="E9" s="53" t="s">
        <v>12</v>
      </c>
      <c r="F9" s="52" t="str">
        <f t="shared" si="2"/>
        <v/>
      </c>
      <c r="G9" s="49"/>
      <c r="H9" s="50"/>
      <c r="I9" s="51"/>
      <c r="J9" s="49"/>
      <c r="K9" s="49"/>
      <c r="L9" s="49"/>
      <c r="M9" s="49"/>
      <c r="N9" s="49"/>
      <c r="O9" s="50"/>
      <c r="P9" s="51"/>
      <c r="Q9" s="49"/>
      <c r="R9" s="52"/>
      <c r="S9" s="53" t="s">
        <v>12</v>
      </c>
      <c r="T9" s="52"/>
      <c r="U9" s="49"/>
      <c r="V9" s="50"/>
      <c r="W9" s="54"/>
      <c r="X9" s="54"/>
      <c r="Y9" s="54"/>
      <c r="Z9" s="55">
        <f>Z7-AA7</f>
        <v>2</v>
      </c>
      <c r="AA9" s="56"/>
      <c r="AB9" s="55">
        <f>AB7-AC7</f>
        <v>10</v>
      </c>
      <c r="AC9" s="56"/>
      <c r="AD9" s="57"/>
      <c r="AE9" s="58"/>
    </row>
    <row r="10" ht="13.5" customHeight="1">
      <c r="A10" s="59" t="s">
        <v>20</v>
      </c>
      <c r="B10" s="60">
        <f>IF(D10&gt;F10,1,0)+IF(D11&gt;F11,1,0)+IF(D12&gt;F12,1,0)</f>
        <v>2</v>
      </c>
      <c r="C10" s="29" t="s">
        <v>11</v>
      </c>
      <c r="D10" s="29">
        <f t="shared" ref="D10:D12" si="3">IF(T4="","",T4)</f>
        <v>21</v>
      </c>
      <c r="E10" s="26" t="s">
        <v>12</v>
      </c>
      <c r="F10" s="29">
        <f t="shared" ref="F10:F12" si="4">IF(R4="","",R4)</f>
        <v>15</v>
      </c>
      <c r="G10" s="29" t="s">
        <v>13</v>
      </c>
      <c r="H10" s="61">
        <f>IF(F10&gt;D10,1,0)+IF(F11&gt;D11,1,0)+IF(F12&gt;D12,1,0)</f>
        <v>0</v>
      </c>
      <c r="I10" s="28">
        <f>IF(K10&gt;M10,1,0)+IF(K11&gt;M11,1,0)+IF(K12&gt;M12,1,0)</f>
        <v>1</v>
      </c>
      <c r="J10" s="29" t="s">
        <v>11</v>
      </c>
      <c r="K10" s="29">
        <f t="shared" ref="K10:K12" si="5">IF(T7="","",T7)</f>
        <v>21</v>
      </c>
      <c r="L10" s="26" t="s">
        <v>12</v>
      </c>
      <c r="M10" s="29">
        <f t="shared" ref="M10:M12" si="6">IF(R7="","",R7)</f>
        <v>12</v>
      </c>
      <c r="N10" s="29" t="s">
        <v>13</v>
      </c>
      <c r="O10" s="61">
        <f>IF(M10&gt;K10,1,0)+IF(M11&gt;K11,1,0)+IF(M12&gt;K12,1,0)</f>
        <v>1</v>
      </c>
      <c r="P10" s="28"/>
      <c r="Q10" s="62"/>
      <c r="R10" s="62"/>
      <c r="S10" s="62"/>
      <c r="T10" s="62"/>
      <c r="U10" s="62"/>
      <c r="V10" s="63"/>
      <c r="W10" s="64">
        <f>IF($B10&gt;$H10, 1,0)+IF($I10&gt;$O10, 1,0)+IF($P10&gt;$V10, 1,0)</f>
        <v>1</v>
      </c>
      <c r="X10" s="64">
        <f>IF($B10&lt;$H10, 1,0)+IF($I10&lt;$O10, 1,0)+IF($P10&lt;$V10, 1,0)</f>
        <v>0</v>
      </c>
      <c r="Y10" s="64">
        <f>IF($B10="",0,IF($B10=$H10,1,0))+IF($I10="",0,IF($I10=$O10,1,0))+IF($P10="",0,IF($P10=$V10,1,0))</f>
        <v>1</v>
      </c>
      <c r="Z10" s="65">
        <f>SUM(B10,I10,P10)</f>
        <v>3</v>
      </c>
      <c r="AA10" s="66">
        <f>SUM(H10,O10,V10)</f>
        <v>1</v>
      </c>
      <c r="AB10" s="65">
        <f>SUM(D10:D12,K10:K12,R10:R12)</f>
        <v>74</v>
      </c>
      <c r="AC10" s="66">
        <f>SUM(F10:F12,M10:M12,T10:T12)</f>
        <v>56</v>
      </c>
      <c r="AD10" s="67">
        <f>$W10*3+Y10</f>
        <v>4</v>
      </c>
      <c r="AE10" s="68">
        <v>1.0</v>
      </c>
    </row>
    <row r="11" ht="13.5" customHeight="1">
      <c r="A11" s="36"/>
      <c r="B11" s="37"/>
      <c r="D11" s="69">
        <f t="shared" si="3"/>
        <v>21</v>
      </c>
      <c r="E11" s="41" t="s">
        <v>12</v>
      </c>
      <c r="F11" s="69">
        <f t="shared" si="4"/>
        <v>8</v>
      </c>
      <c r="H11" s="38"/>
      <c r="I11" s="39"/>
      <c r="K11" s="69">
        <f t="shared" si="5"/>
        <v>11</v>
      </c>
      <c r="L11" s="41" t="s">
        <v>12</v>
      </c>
      <c r="M11" s="69">
        <f t="shared" si="6"/>
        <v>21</v>
      </c>
      <c r="O11" s="38"/>
      <c r="P11" s="39"/>
      <c r="V11" s="38"/>
      <c r="W11" s="42"/>
      <c r="X11" s="42"/>
      <c r="Y11" s="42"/>
      <c r="Z11" s="43"/>
      <c r="AA11" s="44"/>
      <c r="AB11" s="43"/>
      <c r="AC11" s="44"/>
      <c r="AD11" s="45"/>
      <c r="AE11" s="46"/>
    </row>
    <row r="12" ht="13.5" customHeight="1">
      <c r="A12" s="11"/>
      <c r="B12" s="12"/>
      <c r="C12" s="13"/>
      <c r="D12" s="73" t="str">
        <f t="shared" si="3"/>
        <v/>
      </c>
      <c r="E12" s="74" t="s">
        <v>12</v>
      </c>
      <c r="F12" s="73" t="str">
        <f t="shared" si="4"/>
        <v/>
      </c>
      <c r="G12" s="13"/>
      <c r="H12" s="14"/>
      <c r="I12" s="15"/>
      <c r="J12" s="13"/>
      <c r="K12" s="73" t="str">
        <f t="shared" si="5"/>
        <v/>
      </c>
      <c r="L12" s="74" t="s">
        <v>12</v>
      </c>
      <c r="M12" s="73" t="str">
        <f t="shared" si="6"/>
        <v/>
      </c>
      <c r="N12" s="13"/>
      <c r="O12" s="14"/>
      <c r="P12" s="15"/>
      <c r="Q12" s="13"/>
      <c r="R12" s="13"/>
      <c r="S12" s="13"/>
      <c r="T12" s="13"/>
      <c r="U12" s="13"/>
      <c r="V12" s="14"/>
      <c r="W12" s="16"/>
      <c r="X12" s="16"/>
      <c r="Y12" s="16"/>
      <c r="Z12" s="75">
        <f>Z10-AA10</f>
        <v>2</v>
      </c>
      <c r="AA12" s="18"/>
      <c r="AB12" s="75">
        <f>AB10-AC10</f>
        <v>18</v>
      </c>
      <c r="AC12" s="18"/>
      <c r="AD12" s="19"/>
      <c r="AE12" s="20"/>
    </row>
    <row r="13" ht="18.75" customHeight="1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</row>
    <row r="14" ht="18.75" customHeight="1">
      <c r="A14" s="76"/>
      <c r="B14" s="80"/>
      <c r="C14" s="80"/>
      <c r="D14" s="80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1"/>
      <c r="Z14" s="81"/>
      <c r="AA14" s="81"/>
      <c r="AB14" s="80"/>
      <c r="AC14" s="80"/>
      <c r="AD14" s="80"/>
      <c r="AE14" s="77"/>
    </row>
    <row r="15" ht="13.5" customHeight="1">
      <c r="A15" s="1" t="s">
        <v>21</v>
      </c>
      <c r="B15" s="2" t="str">
        <f>A17</f>
        <v>阪神酒販</v>
      </c>
      <c r="C15" s="3"/>
      <c r="D15" s="3"/>
      <c r="E15" s="3"/>
      <c r="F15" s="3"/>
      <c r="G15" s="3"/>
      <c r="H15" s="4"/>
      <c r="I15" s="5" t="str">
        <f>A20</f>
        <v>亜細亜B</v>
      </c>
      <c r="J15" s="3"/>
      <c r="K15" s="3"/>
      <c r="L15" s="3"/>
      <c r="M15" s="3"/>
      <c r="N15" s="3"/>
      <c r="O15" s="4"/>
      <c r="P15" s="5" t="str">
        <f>A23</f>
        <v>日体A</v>
      </c>
      <c r="Q15" s="3"/>
      <c r="R15" s="3"/>
      <c r="S15" s="3"/>
      <c r="T15" s="3"/>
      <c r="U15" s="3"/>
      <c r="V15" s="4"/>
      <c r="W15" s="6" t="s">
        <v>1</v>
      </c>
      <c r="X15" s="6" t="s">
        <v>2</v>
      </c>
      <c r="Y15" s="6" t="s">
        <v>3</v>
      </c>
      <c r="Z15" s="7" t="s">
        <v>4</v>
      </c>
      <c r="AA15" s="8" t="s">
        <v>5</v>
      </c>
      <c r="AB15" s="7" t="s">
        <v>4</v>
      </c>
      <c r="AC15" s="8" t="s">
        <v>5</v>
      </c>
      <c r="AD15" s="9" t="s">
        <v>6</v>
      </c>
      <c r="AE15" s="10" t="s">
        <v>7</v>
      </c>
    </row>
    <row r="16" ht="14.25" customHeight="1">
      <c r="A16" s="11"/>
      <c r="B16" s="12"/>
      <c r="C16" s="13"/>
      <c r="D16" s="13"/>
      <c r="E16" s="13"/>
      <c r="F16" s="13"/>
      <c r="G16" s="13"/>
      <c r="H16" s="14"/>
      <c r="I16" s="15"/>
      <c r="J16" s="13"/>
      <c r="K16" s="13"/>
      <c r="L16" s="13"/>
      <c r="M16" s="13"/>
      <c r="N16" s="13"/>
      <c r="O16" s="14"/>
      <c r="P16" s="15"/>
      <c r="Q16" s="13"/>
      <c r="R16" s="13"/>
      <c r="S16" s="13"/>
      <c r="T16" s="13"/>
      <c r="U16" s="13"/>
      <c r="V16" s="14"/>
      <c r="W16" s="16"/>
      <c r="X16" s="16"/>
      <c r="Y16" s="16"/>
      <c r="Z16" s="17" t="s">
        <v>8</v>
      </c>
      <c r="AA16" s="18"/>
      <c r="AB16" s="17" t="s">
        <v>9</v>
      </c>
      <c r="AC16" s="18"/>
      <c r="AD16" s="19"/>
      <c r="AE16" s="20"/>
    </row>
    <row r="17" ht="13.5" customHeight="1">
      <c r="A17" s="59" t="s">
        <v>22</v>
      </c>
      <c r="B17" s="22"/>
      <c r="C17" s="3"/>
      <c r="D17" s="3"/>
      <c r="E17" s="3"/>
      <c r="F17" s="3"/>
      <c r="G17" s="3"/>
      <c r="H17" s="4"/>
      <c r="I17" s="23">
        <f>IF(K17&gt;M17,1,0)+IF(K18&gt;M18,1,0)+IF(K19&gt;M19,1,0)</f>
        <v>2</v>
      </c>
      <c r="J17" s="24" t="s">
        <v>11</v>
      </c>
      <c r="K17" s="25">
        <v>21.0</v>
      </c>
      <c r="L17" s="26" t="s">
        <v>12</v>
      </c>
      <c r="M17" s="25">
        <v>11.0</v>
      </c>
      <c r="N17" s="24" t="s">
        <v>13</v>
      </c>
      <c r="O17" s="27">
        <f>IF(M17&gt;K17,1,0)+IF(M18&gt;K18,1,0)+IF(M19&gt;K19,1,0)</f>
        <v>0</v>
      </c>
      <c r="P17" s="23">
        <f>IF(R17&gt;T17,1,0)+IF(R18&gt;T18,1,0)+IF(R19&gt;T19,1,0)</f>
        <v>2</v>
      </c>
      <c r="Q17" s="24" t="s">
        <v>11</v>
      </c>
      <c r="R17" s="25">
        <v>21.0</v>
      </c>
      <c r="S17" s="26" t="s">
        <v>12</v>
      </c>
      <c r="T17" s="25">
        <v>14.0</v>
      </c>
      <c r="U17" s="24" t="s">
        <v>13</v>
      </c>
      <c r="V17" s="27">
        <f>IF(T17&gt;R17,1,0)+IF(T18&gt;R18,1,0)+IF(T19&gt;R19,1,0)</f>
        <v>0</v>
      </c>
      <c r="W17" s="31">
        <f>IF($B17&gt;$H17, 1,0)+IF($I17&gt;$O17, 1,0)+IF($P17&gt;$V17, 1,0)</f>
        <v>2</v>
      </c>
      <c r="X17" s="31">
        <f>IF($B17&lt;$H17, 1,0)+IF($I17&lt;$O17, 1,0)+IF($P17&lt;$V17, 1,0)</f>
        <v>0</v>
      </c>
      <c r="Y17" s="31">
        <f>IF($B17="",0,IF($B17=$H17,1,0))+IF($I17="",0,IF($I17=$O17,1,0))+IF($P17="",0,IF($P17=$V17,1,0))</f>
        <v>0</v>
      </c>
      <c r="Z17" s="32">
        <f>SUM(B17,I17,P17)</f>
        <v>4</v>
      </c>
      <c r="AA17" s="33">
        <f>SUM(H17,O17,V17)</f>
        <v>0</v>
      </c>
      <c r="AB17" s="32">
        <f>SUM(D17:D19,K17:K19,R17:R19)</f>
        <v>84</v>
      </c>
      <c r="AC17" s="33">
        <f>SUM(F17:F19,M17:M19,T17:T19)</f>
        <v>46</v>
      </c>
      <c r="AD17" s="34">
        <f>$W17*3+Y17</f>
        <v>6</v>
      </c>
      <c r="AE17" s="35">
        <v>1.0</v>
      </c>
    </row>
    <row r="18" ht="13.5" customHeight="1">
      <c r="A18" s="36"/>
      <c r="B18" s="37"/>
      <c r="H18" s="38"/>
      <c r="I18" s="39"/>
      <c r="K18" s="40">
        <v>21.0</v>
      </c>
      <c r="L18" s="41" t="s">
        <v>12</v>
      </c>
      <c r="M18" s="40">
        <v>12.0</v>
      </c>
      <c r="O18" s="38"/>
      <c r="P18" s="39"/>
      <c r="R18" s="40">
        <v>21.0</v>
      </c>
      <c r="S18" s="41" t="s">
        <v>12</v>
      </c>
      <c r="T18" s="40">
        <v>9.0</v>
      </c>
      <c r="V18" s="38"/>
      <c r="W18" s="42"/>
      <c r="X18" s="42"/>
      <c r="Y18" s="42"/>
      <c r="Z18" s="43"/>
      <c r="AA18" s="44"/>
      <c r="AB18" s="43"/>
      <c r="AC18" s="44"/>
      <c r="AD18" s="45"/>
      <c r="AE18" s="46"/>
    </row>
    <row r="19" ht="13.5" customHeight="1">
      <c r="A19" s="47"/>
      <c r="B19" s="48"/>
      <c r="C19" s="49"/>
      <c r="D19" s="49"/>
      <c r="E19" s="49"/>
      <c r="F19" s="49"/>
      <c r="G19" s="49"/>
      <c r="H19" s="50"/>
      <c r="I19" s="51"/>
      <c r="J19" s="49"/>
      <c r="K19" s="52"/>
      <c r="L19" s="53" t="s">
        <v>12</v>
      </c>
      <c r="M19" s="52"/>
      <c r="N19" s="49"/>
      <c r="O19" s="50"/>
      <c r="P19" s="51"/>
      <c r="Q19" s="49"/>
      <c r="R19" s="52"/>
      <c r="S19" s="53" t="s">
        <v>12</v>
      </c>
      <c r="T19" s="52"/>
      <c r="U19" s="49"/>
      <c r="V19" s="50"/>
      <c r="W19" s="54"/>
      <c r="X19" s="54"/>
      <c r="Y19" s="54"/>
      <c r="Z19" s="55">
        <f>Z17-AA17</f>
        <v>4</v>
      </c>
      <c r="AA19" s="56"/>
      <c r="AB19" s="55">
        <f>AB17-AC17</f>
        <v>38</v>
      </c>
      <c r="AC19" s="56"/>
      <c r="AD19" s="57"/>
      <c r="AE19" s="58"/>
    </row>
    <row r="20" ht="13.5" customHeight="1">
      <c r="A20" s="59" t="s">
        <v>23</v>
      </c>
      <c r="B20" s="60">
        <f>IF(D20&gt;F20,1,0)+IF(D21&gt;F21,1,0)+IF(D22&gt;F22,1,0)</f>
        <v>0</v>
      </c>
      <c r="C20" s="29" t="s">
        <v>11</v>
      </c>
      <c r="D20" s="29">
        <f t="shared" ref="D20:D22" si="7">IF(M17="","",M17)</f>
        <v>11</v>
      </c>
      <c r="E20" s="26" t="s">
        <v>12</v>
      </c>
      <c r="F20" s="29">
        <f t="shared" ref="F20:F22" si="8">IF(K17="","",K17)</f>
        <v>21</v>
      </c>
      <c r="G20" s="29" t="s">
        <v>13</v>
      </c>
      <c r="H20" s="61">
        <f>IF(F20&gt;D20,1,0)+IF(F21&gt;D21,1,0)+IF(F22&gt;D22,1,0)</f>
        <v>2</v>
      </c>
      <c r="I20" s="28"/>
      <c r="J20" s="62"/>
      <c r="K20" s="62"/>
      <c r="L20" s="62"/>
      <c r="M20" s="62"/>
      <c r="N20" s="62"/>
      <c r="O20" s="63"/>
      <c r="P20" s="28">
        <f>IF(R20&gt;T20,1,0)+IF(R21&gt;T21,1,0)+IF(R22&gt;T22,1,0)</f>
        <v>0</v>
      </c>
      <c r="Q20" s="29" t="s">
        <v>11</v>
      </c>
      <c r="R20" s="25">
        <v>12.0</v>
      </c>
      <c r="S20" s="26" t="s">
        <v>12</v>
      </c>
      <c r="T20" s="25">
        <v>21.0</v>
      </c>
      <c r="U20" s="29" t="s">
        <v>13</v>
      </c>
      <c r="V20" s="61">
        <f>IF(T20&gt;R20,1,0)+IF(T21&gt;R21,1,0)+IF(T22&gt;R22,1,0)</f>
        <v>2</v>
      </c>
      <c r="W20" s="64">
        <f>IF($B20&gt;$H20, 1,0)+IF($I20&gt;$O20, 1,0)+IF($P20&gt;$V20, 1,0)</f>
        <v>0</v>
      </c>
      <c r="X20" s="64">
        <f>IF($B20&lt;$H20, 1,0)+IF($I20&lt;$O20, 1,0)+IF($P20&lt;$V20, 1,0)</f>
        <v>2</v>
      </c>
      <c r="Y20" s="64">
        <f>IF($B20="",0,IF($B20=$H20,1,0))+IF($I20="",0,IF($I20=$O20,1,0))+IF($P20="",0,IF($P20=$V20,1,0))</f>
        <v>0</v>
      </c>
      <c r="Z20" s="65">
        <f>SUM(B20,I20,P20)</f>
        <v>0</v>
      </c>
      <c r="AA20" s="66">
        <f>SUM(H20,O20,V20)</f>
        <v>4</v>
      </c>
      <c r="AB20" s="65">
        <f>SUM(D20:D22,K20:K22,R20:R22)</f>
        <v>46</v>
      </c>
      <c r="AC20" s="66">
        <f>SUM(F20:F22,M20:M22,T20:T22)</f>
        <v>84</v>
      </c>
      <c r="AD20" s="67">
        <f>$W20*3+Y20</f>
        <v>0</v>
      </c>
      <c r="AE20" s="68">
        <v>3.0</v>
      </c>
    </row>
    <row r="21" ht="13.5" customHeight="1">
      <c r="A21" s="36"/>
      <c r="B21" s="37"/>
      <c r="D21" s="69">
        <f t="shared" si="7"/>
        <v>12</v>
      </c>
      <c r="E21" s="41" t="s">
        <v>12</v>
      </c>
      <c r="F21" s="69">
        <f t="shared" si="8"/>
        <v>21</v>
      </c>
      <c r="H21" s="38"/>
      <c r="I21" s="39"/>
      <c r="O21" s="38"/>
      <c r="P21" s="39"/>
      <c r="R21" s="40">
        <v>11.0</v>
      </c>
      <c r="S21" s="41" t="s">
        <v>12</v>
      </c>
      <c r="T21" s="40">
        <v>21.0</v>
      </c>
      <c r="V21" s="38"/>
      <c r="W21" s="42"/>
      <c r="X21" s="42"/>
      <c r="Y21" s="42"/>
      <c r="Z21" s="43"/>
      <c r="AA21" s="44"/>
      <c r="AB21" s="43"/>
      <c r="AC21" s="44"/>
      <c r="AD21" s="45"/>
      <c r="AE21" s="46"/>
    </row>
    <row r="22" ht="13.5" customHeight="1">
      <c r="A22" s="47"/>
      <c r="B22" s="48"/>
      <c r="C22" s="49"/>
      <c r="D22" s="52" t="str">
        <f t="shared" si="7"/>
        <v/>
      </c>
      <c r="E22" s="53" t="s">
        <v>12</v>
      </c>
      <c r="F22" s="52" t="str">
        <f t="shared" si="8"/>
        <v/>
      </c>
      <c r="G22" s="49"/>
      <c r="H22" s="50"/>
      <c r="I22" s="51"/>
      <c r="J22" s="49"/>
      <c r="K22" s="49"/>
      <c r="L22" s="49"/>
      <c r="M22" s="49"/>
      <c r="N22" s="49"/>
      <c r="O22" s="50"/>
      <c r="P22" s="51"/>
      <c r="Q22" s="49"/>
      <c r="R22" s="52"/>
      <c r="S22" s="53" t="s">
        <v>12</v>
      </c>
      <c r="T22" s="52"/>
      <c r="U22" s="49"/>
      <c r="V22" s="50"/>
      <c r="W22" s="54"/>
      <c r="X22" s="54"/>
      <c r="Y22" s="54"/>
      <c r="Z22" s="55">
        <f>Z20-AA20</f>
        <v>-4</v>
      </c>
      <c r="AA22" s="56"/>
      <c r="AB22" s="55">
        <f>AB20-AC20</f>
        <v>-38</v>
      </c>
      <c r="AC22" s="56"/>
      <c r="AD22" s="57"/>
      <c r="AE22" s="58"/>
    </row>
    <row r="23" ht="13.5" customHeight="1">
      <c r="A23" s="59" t="s">
        <v>24</v>
      </c>
      <c r="B23" s="60">
        <f>IF(D23&gt;F23,1,0)+IF(D24&gt;F24,1,0)+IF(D25&gt;F25,1,0)</f>
        <v>0</v>
      </c>
      <c r="C23" s="29" t="s">
        <v>11</v>
      </c>
      <c r="D23" s="29">
        <f t="shared" ref="D23:D25" si="9">IF(T17="","",T17)</f>
        <v>14</v>
      </c>
      <c r="E23" s="26" t="s">
        <v>12</v>
      </c>
      <c r="F23" s="29">
        <f t="shared" ref="F23:F25" si="10">IF(R17="","",R17)</f>
        <v>21</v>
      </c>
      <c r="G23" s="29" t="s">
        <v>13</v>
      </c>
      <c r="H23" s="61">
        <f>IF(F23&gt;D23,1,0)+IF(F24&gt;D24,1,0)+IF(F25&gt;D25,1,0)</f>
        <v>2</v>
      </c>
      <c r="I23" s="28">
        <f>IF(K23&gt;M23,1,0)+IF(K24&gt;M24,1,0)+IF(K25&gt;M25,1,0)</f>
        <v>2</v>
      </c>
      <c r="J23" s="29" t="s">
        <v>11</v>
      </c>
      <c r="K23" s="29">
        <f t="shared" ref="K23:K25" si="11">IF(T20="","",T20)</f>
        <v>21</v>
      </c>
      <c r="L23" s="26" t="s">
        <v>12</v>
      </c>
      <c r="M23" s="29">
        <f t="shared" ref="M23:M25" si="12">IF(R20="","",R20)</f>
        <v>12</v>
      </c>
      <c r="N23" s="29" t="s">
        <v>13</v>
      </c>
      <c r="O23" s="61">
        <f>IF(M23&gt;K23,1,0)+IF(M24&gt;K24,1,0)+IF(M25&gt;K25,1,0)</f>
        <v>0</v>
      </c>
      <c r="P23" s="28"/>
      <c r="Q23" s="62"/>
      <c r="R23" s="62"/>
      <c r="S23" s="62"/>
      <c r="T23" s="62"/>
      <c r="U23" s="62"/>
      <c r="V23" s="63"/>
      <c r="W23" s="64">
        <f>IF($B23&gt;$H23, 1,0)+IF($I23&gt;$O23, 1,0)+IF($P23&gt;$V23, 1,0)</f>
        <v>1</v>
      </c>
      <c r="X23" s="64">
        <f>IF($B23&lt;$H23, 1,0)+IF($I23&lt;$O23, 1,0)+IF($P23&lt;$V23, 1,0)</f>
        <v>1</v>
      </c>
      <c r="Y23" s="64">
        <f>IF($B23="",0,IF($B23=$H23,1,0))+IF($I23="",0,IF($I23=$O23,1,0))+IF($P23="",0,IF($P23=$V23,1,0))</f>
        <v>0</v>
      </c>
      <c r="Z23" s="65">
        <f>SUM(B23,I23,P23)</f>
        <v>2</v>
      </c>
      <c r="AA23" s="66">
        <f>SUM(H23,O23,V23)</f>
        <v>2</v>
      </c>
      <c r="AB23" s="65">
        <f>SUM(D23:D25,K23:K25,R23:R25)</f>
        <v>65</v>
      </c>
      <c r="AC23" s="66">
        <f>SUM(F23:F25,M23:M25,T23:T25)</f>
        <v>65</v>
      </c>
      <c r="AD23" s="67">
        <f>$W23*3+Y23</f>
        <v>3</v>
      </c>
      <c r="AE23" s="68">
        <v>2.0</v>
      </c>
    </row>
    <row r="24" ht="13.5" customHeight="1">
      <c r="A24" s="36"/>
      <c r="B24" s="37"/>
      <c r="D24" s="69">
        <f t="shared" si="9"/>
        <v>9</v>
      </c>
      <c r="E24" s="41" t="s">
        <v>12</v>
      </c>
      <c r="F24" s="69">
        <f t="shared" si="10"/>
        <v>21</v>
      </c>
      <c r="H24" s="38"/>
      <c r="I24" s="39"/>
      <c r="K24" s="69">
        <f t="shared" si="11"/>
        <v>21</v>
      </c>
      <c r="L24" s="41" t="s">
        <v>12</v>
      </c>
      <c r="M24" s="69">
        <f t="shared" si="12"/>
        <v>11</v>
      </c>
      <c r="O24" s="38"/>
      <c r="P24" s="39"/>
      <c r="V24" s="38"/>
      <c r="W24" s="42"/>
      <c r="X24" s="42"/>
      <c r="Y24" s="42"/>
      <c r="Z24" s="43"/>
      <c r="AA24" s="44"/>
      <c r="AB24" s="43"/>
      <c r="AC24" s="44"/>
      <c r="AD24" s="45"/>
      <c r="AE24" s="46"/>
    </row>
    <row r="25" ht="13.5" customHeight="1">
      <c r="A25" s="11"/>
      <c r="B25" s="12"/>
      <c r="C25" s="13"/>
      <c r="D25" s="73" t="str">
        <f t="shared" si="9"/>
        <v/>
      </c>
      <c r="E25" s="74" t="s">
        <v>12</v>
      </c>
      <c r="F25" s="73" t="str">
        <f t="shared" si="10"/>
        <v/>
      </c>
      <c r="G25" s="13"/>
      <c r="H25" s="14"/>
      <c r="I25" s="15"/>
      <c r="J25" s="13"/>
      <c r="K25" s="73" t="str">
        <f t="shared" si="11"/>
        <v/>
      </c>
      <c r="L25" s="74" t="s">
        <v>12</v>
      </c>
      <c r="M25" s="73" t="str">
        <f t="shared" si="12"/>
        <v/>
      </c>
      <c r="N25" s="13"/>
      <c r="O25" s="14"/>
      <c r="P25" s="15"/>
      <c r="Q25" s="13"/>
      <c r="R25" s="13"/>
      <c r="S25" s="13"/>
      <c r="T25" s="13"/>
      <c r="U25" s="13"/>
      <c r="V25" s="14"/>
      <c r="W25" s="16"/>
      <c r="X25" s="16"/>
      <c r="Y25" s="16"/>
      <c r="Z25" s="75">
        <f>Z23-AA23</f>
        <v>0</v>
      </c>
      <c r="AA25" s="18"/>
      <c r="AB25" s="75">
        <f>AB23-AC23</f>
        <v>0</v>
      </c>
      <c r="AC25" s="18"/>
      <c r="AD25" s="19"/>
      <c r="AE25" s="20"/>
    </row>
    <row r="26" ht="18.7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</row>
    <row r="27" ht="18.75" customHeight="1">
      <c r="A27" s="1" t="s">
        <v>25</v>
      </c>
      <c r="B27" s="2" t="str">
        <f>A29</f>
        <v>SC T wings</v>
      </c>
      <c r="C27" s="3"/>
      <c r="D27" s="3"/>
      <c r="E27" s="3"/>
      <c r="F27" s="3"/>
      <c r="G27" s="3"/>
      <c r="H27" s="4"/>
      <c r="I27" s="5" t="str">
        <f>A32</f>
        <v>ベルマーレ</v>
      </c>
      <c r="J27" s="3"/>
      <c r="K27" s="3"/>
      <c r="L27" s="3"/>
      <c r="M27" s="3"/>
      <c r="N27" s="3"/>
      <c r="O27" s="4"/>
      <c r="P27" s="5" t="str">
        <f>A35</f>
        <v>AS W A</v>
      </c>
      <c r="Q27" s="3"/>
      <c r="R27" s="3"/>
      <c r="S27" s="3"/>
      <c r="T27" s="3"/>
      <c r="U27" s="3"/>
      <c r="V27" s="4"/>
      <c r="W27" s="6" t="s">
        <v>1</v>
      </c>
      <c r="X27" s="6" t="s">
        <v>2</v>
      </c>
      <c r="Y27" s="6" t="s">
        <v>3</v>
      </c>
      <c r="Z27" s="7" t="s">
        <v>4</v>
      </c>
      <c r="AA27" s="8" t="s">
        <v>5</v>
      </c>
      <c r="AB27" s="7" t="s">
        <v>4</v>
      </c>
      <c r="AC27" s="8" t="s">
        <v>5</v>
      </c>
      <c r="AD27" s="9" t="s">
        <v>6</v>
      </c>
      <c r="AE27" s="10" t="s">
        <v>7</v>
      </c>
    </row>
    <row r="28" ht="18.75" customHeight="1">
      <c r="A28" s="11"/>
      <c r="B28" s="12"/>
      <c r="C28" s="13"/>
      <c r="D28" s="13"/>
      <c r="E28" s="13"/>
      <c r="F28" s="13"/>
      <c r="G28" s="13"/>
      <c r="H28" s="14"/>
      <c r="I28" s="15"/>
      <c r="J28" s="13"/>
      <c r="K28" s="13"/>
      <c r="L28" s="13"/>
      <c r="M28" s="13"/>
      <c r="N28" s="13"/>
      <c r="O28" s="14"/>
      <c r="P28" s="15"/>
      <c r="Q28" s="13"/>
      <c r="R28" s="13"/>
      <c r="S28" s="13"/>
      <c r="T28" s="13"/>
      <c r="U28" s="13"/>
      <c r="V28" s="14"/>
      <c r="W28" s="16"/>
      <c r="X28" s="16"/>
      <c r="Y28" s="16"/>
      <c r="Z28" s="17" t="s">
        <v>8</v>
      </c>
      <c r="AA28" s="18"/>
      <c r="AB28" s="17" t="s">
        <v>9</v>
      </c>
      <c r="AC28" s="18"/>
      <c r="AD28" s="19"/>
      <c r="AE28" s="20"/>
    </row>
    <row r="29" ht="18.75" customHeight="1">
      <c r="A29" s="59" t="s">
        <v>26</v>
      </c>
      <c r="B29" s="22"/>
      <c r="C29" s="3"/>
      <c r="D29" s="3"/>
      <c r="E29" s="3"/>
      <c r="F29" s="3"/>
      <c r="G29" s="3"/>
      <c r="H29" s="4"/>
      <c r="I29" s="23">
        <f>IF(K29&gt;M29,1,0)+IF(K30&gt;M30,1,0)+IF(K31&gt;M31,1,0)</f>
        <v>2</v>
      </c>
      <c r="J29" s="24" t="s">
        <v>11</v>
      </c>
      <c r="K29" s="25">
        <v>21.0</v>
      </c>
      <c r="L29" s="26" t="s">
        <v>12</v>
      </c>
      <c r="M29" s="25">
        <v>17.0</v>
      </c>
      <c r="N29" s="24" t="s">
        <v>13</v>
      </c>
      <c r="O29" s="27">
        <f>IF(M29&gt;K29,1,0)+IF(M30&gt;K30,1,0)+IF(M31&gt;K31,1,0)</f>
        <v>0</v>
      </c>
      <c r="P29" s="23">
        <f>IF(R29&gt;T29,1,0)+IF(R30&gt;T30,1,0)+IF(R31&gt;T31,1,0)</f>
        <v>0</v>
      </c>
      <c r="Q29" s="24" t="s">
        <v>11</v>
      </c>
      <c r="R29" s="25">
        <v>11.0</v>
      </c>
      <c r="S29" s="26" t="s">
        <v>12</v>
      </c>
      <c r="T29" s="25">
        <v>21.0</v>
      </c>
      <c r="U29" s="24" t="s">
        <v>13</v>
      </c>
      <c r="V29" s="27">
        <f>IF(T29&gt;R29,1,0)+IF(T30&gt;R30,1,0)+IF(T31&gt;R31,1,0)</f>
        <v>2</v>
      </c>
      <c r="W29" s="31">
        <f>IF($B29&gt;$H29, 1,0)+IF($I29&gt;$O29, 1,0)+IF($P29&gt;$V29, 1,0)</f>
        <v>1</v>
      </c>
      <c r="X29" s="31">
        <f>IF($B29&lt;$H29, 1,0)+IF($I29&lt;$O29, 1,0)+IF($P29&lt;$V29, 1,0)</f>
        <v>1</v>
      </c>
      <c r="Y29" s="31">
        <f>IF($B29="",0,IF($B29=$H29,1,0))+IF($I29="",0,IF($I29=$O29,1,0))+IF($P29="",0,IF($P29=$V29,1,0))</f>
        <v>0</v>
      </c>
      <c r="Z29" s="32">
        <f>SUM(B29,I29,P29)</f>
        <v>2</v>
      </c>
      <c r="AA29" s="33">
        <f>SUM(H29,O29,V29)</f>
        <v>2</v>
      </c>
      <c r="AB29" s="32">
        <f>SUM(D29:D31,K29:K31,R29:R31)</f>
        <v>68</v>
      </c>
      <c r="AC29" s="33">
        <f>SUM(F29:F31,M29:M31,T29:T31)</f>
        <v>78</v>
      </c>
      <c r="AD29" s="34">
        <f>$W29*3+Y29</f>
        <v>3</v>
      </c>
      <c r="AE29" s="35">
        <v>2.0</v>
      </c>
    </row>
    <row r="30" ht="18.75" customHeight="1">
      <c r="A30" s="36"/>
      <c r="B30" s="37"/>
      <c r="H30" s="38"/>
      <c r="I30" s="39"/>
      <c r="K30" s="40">
        <v>21.0</v>
      </c>
      <c r="L30" s="41" t="s">
        <v>12</v>
      </c>
      <c r="M30" s="40">
        <v>19.0</v>
      </c>
      <c r="O30" s="38"/>
      <c r="P30" s="39"/>
      <c r="R30" s="40">
        <v>15.0</v>
      </c>
      <c r="S30" s="41" t="s">
        <v>12</v>
      </c>
      <c r="T30" s="40">
        <v>21.0</v>
      </c>
      <c r="V30" s="38"/>
      <c r="W30" s="42"/>
      <c r="X30" s="42"/>
      <c r="Y30" s="42"/>
      <c r="Z30" s="43"/>
      <c r="AA30" s="44"/>
      <c r="AB30" s="43"/>
      <c r="AC30" s="44"/>
      <c r="AD30" s="45"/>
      <c r="AE30" s="46"/>
    </row>
    <row r="31" ht="18.75" customHeight="1">
      <c r="A31" s="47"/>
      <c r="B31" s="48"/>
      <c r="C31" s="49"/>
      <c r="D31" s="49"/>
      <c r="E31" s="49"/>
      <c r="F31" s="49"/>
      <c r="G31" s="49"/>
      <c r="H31" s="50"/>
      <c r="I31" s="51"/>
      <c r="J31" s="49"/>
      <c r="K31" s="52"/>
      <c r="L31" s="53" t="s">
        <v>12</v>
      </c>
      <c r="M31" s="52"/>
      <c r="N31" s="49"/>
      <c r="O31" s="50"/>
      <c r="P31" s="51"/>
      <c r="Q31" s="49"/>
      <c r="R31" s="52"/>
      <c r="S31" s="53" t="s">
        <v>12</v>
      </c>
      <c r="T31" s="52"/>
      <c r="U31" s="49"/>
      <c r="V31" s="50"/>
      <c r="W31" s="54"/>
      <c r="X31" s="54"/>
      <c r="Y31" s="54"/>
      <c r="Z31" s="55">
        <f>Z29-AA29</f>
        <v>0</v>
      </c>
      <c r="AA31" s="56"/>
      <c r="AB31" s="55">
        <f>AB29-AC29</f>
        <v>-10</v>
      </c>
      <c r="AC31" s="56"/>
      <c r="AD31" s="57"/>
      <c r="AE31" s="58"/>
    </row>
    <row r="32" ht="18.75" customHeight="1">
      <c r="A32" s="59" t="s">
        <v>27</v>
      </c>
      <c r="B32" s="60">
        <f>IF(D32&gt;F32,1,0)+IF(D33&gt;F33,1,0)+IF(D34&gt;F34,1,0)</f>
        <v>0</v>
      </c>
      <c r="C32" s="29" t="s">
        <v>11</v>
      </c>
      <c r="D32" s="29">
        <f t="shared" ref="D32:D34" si="13">IF(M29="","",M29)</f>
        <v>17</v>
      </c>
      <c r="E32" s="26" t="s">
        <v>12</v>
      </c>
      <c r="F32" s="29">
        <f t="shared" ref="F32:F34" si="14">IF(K29="","",K29)</f>
        <v>21</v>
      </c>
      <c r="G32" s="29" t="s">
        <v>13</v>
      </c>
      <c r="H32" s="61">
        <f>IF(F32&gt;D32,1,0)+IF(F33&gt;D33,1,0)+IF(F34&gt;D34,1,0)</f>
        <v>2</v>
      </c>
      <c r="I32" s="28"/>
      <c r="J32" s="62"/>
      <c r="K32" s="62"/>
      <c r="L32" s="62"/>
      <c r="M32" s="62"/>
      <c r="N32" s="62"/>
      <c r="O32" s="63"/>
      <c r="P32" s="28">
        <f>IF(R32&gt;T32,1,0)+IF(R33&gt;T33,1,0)+IF(R34&gt;T34,1,0)</f>
        <v>0</v>
      </c>
      <c r="Q32" s="29" t="s">
        <v>11</v>
      </c>
      <c r="R32" s="25">
        <v>9.0</v>
      </c>
      <c r="S32" s="26" t="s">
        <v>12</v>
      </c>
      <c r="T32" s="25">
        <v>21.0</v>
      </c>
      <c r="U32" s="29" t="s">
        <v>13</v>
      </c>
      <c r="V32" s="61">
        <f>IF(T32&gt;R32,1,0)+IF(T33&gt;R33,1,0)+IF(T34&gt;R34,1,0)</f>
        <v>2</v>
      </c>
      <c r="W32" s="64">
        <f>IF($B32&gt;$H32, 1,0)+IF($I32&gt;$O32, 1,0)+IF($P32&gt;$V32, 1,0)</f>
        <v>0</v>
      </c>
      <c r="X32" s="64">
        <f>IF($B32&lt;$H32, 1,0)+IF($I32&lt;$O32, 1,0)+IF($P32&lt;$V32, 1,0)</f>
        <v>2</v>
      </c>
      <c r="Y32" s="64">
        <f>IF($B32="",0,IF($B32=$H32,1,0))+IF($I32="",0,IF($I32=$O32,1,0))+IF($P32="",0,IF($P32=$V32,1,0))</f>
        <v>0</v>
      </c>
      <c r="Z32" s="65">
        <f>SUM(B32,I32,P32)</f>
        <v>0</v>
      </c>
      <c r="AA32" s="66">
        <f>SUM(H32,O32,V32)</f>
        <v>4</v>
      </c>
      <c r="AB32" s="65">
        <f>SUM(D32:D34,K32:K34,R32:R34)</f>
        <v>57</v>
      </c>
      <c r="AC32" s="66">
        <f>SUM(F32:F34,M32:M34,T32:T34)</f>
        <v>84</v>
      </c>
      <c r="AD32" s="67">
        <f>$W32*3+Y32</f>
        <v>0</v>
      </c>
      <c r="AE32" s="68">
        <v>3.0</v>
      </c>
    </row>
    <row r="33" ht="18.75" customHeight="1">
      <c r="A33" s="36"/>
      <c r="B33" s="37"/>
      <c r="D33" s="69">
        <f t="shared" si="13"/>
        <v>19</v>
      </c>
      <c r="E33" s="41" t="s">
        <v>12</v>
      </c>
      <c r="F33" s="69">
        <f t="shared" si="14"/>
        <v>21</v>
      </c>
      <c r="H33" s="38"/>
      <c r="I33" s="39"/>
      <c r="O33" s="38"/>
      <c r="P33" s="39"/>
      <c r="R33" s="40">
        <v>12.0</v>
      </c>
      <c r="S33" s="41" t="s">
        <v>12</v>
      </c>
      <c r="T33" s="40">
        <v>21.0</v>
      </c>
      <c r="V33" s="38"/>
      <c r="W33" s="42"/>
      <c r="X33" s="42"/>
      <c r="Y33" s="42"/>
      <c r="Z33" s="43"/>
      <c r="AA33" s="44"/>
      <c r="AB33" s="43"/>
      <c r="AC33" s="44"/>
      <c r="AD33" s="45"/>
      <c r="AE33" s="46"/>
    </row>
    <row r="34" ht="18.75" customHeight="1">
      <c r="A34" s="47"/>
      <c r="B34" s="48"/>
      <c r="C34" s="49"/>
      <c r="D34" s="52" t="str">
        <f t="shared" si="13"/>
        <v/>
      </c>
      <c r="E34" s="53" t="s">
        <v>12</v>
      </c>
      <c r="F34" s="52" t="str">
        <f t="shared" si="14"/>
        <v/>
      </c>
      <c r="G34" s="49"/>
      <c r="H34" s="50"/>
      <c r="I34" s="51"/>
      <c r="J34" s="49"/>
      <c r="K34" s="49"/>
      <c r="L34" s="49"/>
      <c r="M34" s="49"/>
      <c r="N34" s="49"/>
      <c r="O34" s="50"/>
      <c r="P34" s="51"/>
      <c r="Q34" s="49"/>
      <c r="R34" s="52"/>
      <c r="S34" s="53" t="s">
        <v>12</v>
      </c>
      <c r="T34" s="52"/>
      <c r="U34" s="49"/>
      <c r="V34" s="50"/>
      <c r="W34" s="54"/>
      <c r="X34" s="54"/>
      <c r="Y34" s="54"/>
      <c r="Z34" s="55">
        <f>Z32-AA32</f>
        <v>-4</v>
      </c>
      <c r="AA34" s="56"/>
      <c r="AB34" s="55">
        <f>AB32-AC32</f>
        <v>-27</v>
      </c>
      <c r="AC34" s="56"/>
      <c r="AD34" s="57"/>
      <c r="AE34" s="58"/>
    </row>
    <row r="35" ht="18.75" customHeight="1">
      <c r="A35" s="59" t="s">
        <v>28</v>
      </c>
      <c r="B35" s="60">
        <f>IF(D35&gt;F35,1,0)+IF(D36&gt;F36,1,0)+IF(D37&gt;F37,1,0)</f>
        <v>2</v>
      </c>
      <c r="C35" s="29" t="s">
        <v>11</v>
      </c>
      <c r="D35" s="29">
        <f t="shared" ref="D35:D37" si="15">IF(T29="","",T29)</f>
        <v>21</v>
      </c>
      <c r="E35" s="26" t="s">
        <v>12</v>
      </c>
      <c r="F35" s="29">
        <f t="shared" ref="F35:F37" si="16">IF(R29="","",R29)</f>
        <v>11</v>
      </c>
      <c r="G35" s="29" t="s">
        <v>13</v>
      </c>
      <c r="H35" s="61">
        <f>IF(F35&gt;D35,1,0)+IF(F36&gt;D36,1,0)+IF(F37&gt;D37,1,0)</f>
        <v>0</v>
      </c>
      <c r="I35" s="28">
        <f>IF(K35&gt;M35,1,0)+IF(K36&gt;M36,1,0)+IF(K37&gt;M37,1,0)</f>
        <v>2</v>
      </c>
      <c r="J35" s="29" t="s">
        <v>11</v>
      </c>
      <c r="K35" s="29">
        <f t="shared" ref="K35:K37" si="17">IF(T32="","",T32)</f>
        <v>21</v>
      </c>
      <c r="L35" s="26" t="s">
        <v>12</v>
      </c>
      <c r="M35" s="29">
        <f t="shared" ref="M35:M37" si="18">IF(R32="","",R32)</f>
        <v>9</v>
      </c>
      <c r="N35" s="29" t="s">
        <v>13</v>
      </c>
      <c r="O35" s="61">
        <f>IF(M35&gt;K35,1,0)+IF(M36&gt;K36,1,0)+IF(M37&gt;K37,1,0)</f>
        <v>0</v>
      </c>
      <c r="P35" s="28"/>
      <c r="Q35" s="62"/>
      <c r="R35" s="62"/>
      <c r="S35" s="62"/>
      <c r="T35" s="62"/>
      <c r="U35" s="62"/>
      <c r="V35" s="63"/>
      <c r="W35" s="64">
        <f>IF($B35&gt;$H35, 1,0)+IF($I35&gt;$O35, 1,0)+IF($P35&gt;$V35, 1,0)</f>
        <v>2</v>
      </c>
      <c r="X35" s="64">
        <f>IF($B35&lt;$H35, 1,0)+IF($I35&lt;$O35, 1,0)+IF($P35&lt;$V35, 1,0)</f>
        <v>0</v>
      </c>
      <c r="Y35" s="64">
        <f>IF($B35="",0,IF($B35=$H35,1,0))+IF($I35="",0,IF($I35=$O35,1,0))+IF($P35="",0,IF($P35=$V35,1,0))</f>
        <v>0</v>
      </c>
      <c r="Z35" s="65">
        <f>SUM(B35,I35,P35)</f>
        <v>4</v>
      </c>
      <c r="AA35" s="66">
        <f>SUM(H35,O35,V35)</f>
        <v>0</v>
      </c>
      <c r="AB35" s="65">
        <f>SUM(D35:D37,K35:K37,R35:R37)</f>
        <v>84</v>
      </c>
      <c r="AC35" s="66">
        <f>SUM(F35:F37,M35:M37,T35:T37)</f>
        <v>47</v>
      </c>
      <c r="AD35" s="67">
        <f>$W35*3+Y35</f>
        <v>6</v>
      </c>
      <c r="AE35" s="68">
        <v>1.0</v>
      </c>
    </row>
    <row r="36" ht="18.75" customHeight="1">
      <c r="A36" s="36"/>
      <c r="B36" s="37"/>
      <c r="D36" s="69">
        <f t="shared" si="15"/>
        <v>21</v>
      </c>
      <c r="E36" s="41" t="s">
        <v>12</v>
      </c>
      <c r="F36" s="69">
        <f t="shared" si="16"/>
        <v>15</v>
      </c>
      <c r="H36" s="38"/>
      <c r="I36" s="39"/>
      <c r="K36" s="69">
        <f t="shared" si="17"/>
        <v>21</v>
      </c>
      <c r="L36" s="41" t="s">
        <v>12</v>
      </c>
      <c r="M36" s="69">
        <f t="shared" si="18"/>
        <v>12</v>
      </c>
      <c r="O36" s="38"/>
      <c r="P36" s="39"/>
      <c r="V36" s="38"/>
      <c r="W36" s="42"/>
      <c r="X36" s="42"/>
      <c r="Y36" s="42"/>
      <c r="Z36" s="43"/>
      <c r="AA36" s="44"/>
      <c r="AB36" s="43"/>
      <c r="AC36" s="44"/>
      <c r="AD36" s="45"/>
      <c r="AE36" s="46"/>
    </row>
    <row r="37" ht="18.75" customHeight="1">
      <c r="A37" s="11"/>
      <c r="B37" s="12"/>
      <c r="C37" s="13"/>
      <c r="D37" s="73" t="str">
        <f t="shared" si="15"/>
        <v/>
      </c>
      <c r="E37" s="74" t="s">
        <v>12</v>
      </c>
      <c r="F37" s="73" t="str">
        <f t="shared" si="16"/>
        <v/>
      </c>
      <c r="G37" s="13"/>
      <c r="H37" s="14"/>
      <c r="I37" s="15"/>
      <c r="J37" s="13"/>
      <c r="K37" s="73" t="str">
        <f t="shared" si="17"/>
        <v/>
      </c>
      <c r="L37" s="74" t="s">
        <v>12</v>
      </c>
      <c r="M37" s="73" t="str">
        <f t="shared" si="18"/>
        <v/>
      </c>
      <c r="N37" s="13"/>
      <c r="O37" s="14"/>
      <c r="P37" s="15"/>
      <c r="Q37" s="13"/>
      <c r="R37" s="13"/>
      <c r="S37" s="13"/>
      <c r="T37" s="13"/>
      <c r="U37" s="13"/>
      <c r="V37" s="14"/>
      <c r="W37" s="16"/>
      <c r="X37" s="16"/>
      <c r="Y37" s="16"/>
      <c r="Z37" s="75">
        <f>Z35-AA35</f>
        <v>4</v>
      </c>
      <c r="AA37" s="18"/>
      <c r="AB37" s="75">
        <f>AB35-AC35</f>
        <v>37</v>
      </c>
      <c r="AC37" s="18"/>
      <c r="AD37" s="19"/>
      <c r="AE37" s="20"/>
    </row>
    <row r="38" ht="18.75" customHeight="1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ht="18.75" customHeight="1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ht="18.75" customHeigh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ht="18.75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</row>
    <row r="42" ht="18.75" customHeigh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</row>
    <row r="43" ht="18.7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</row>
    <row r="44" ht="18.7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</row>
    <row r="45" ht="18.7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</row>
    <row r="46" ht="18.7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</row>
    <row r="47" ht="18.7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</row>
    <row r="48" ht="18.7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</row>
    <row r="49" ht="18.75" customHeight="1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ht="18.7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ht="18.75" customHeight="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ht="18.75" customHeight="1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ht="18.75" customHeight="1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ht="18.75" customHeight="1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ht="18.75" customHeight="1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ht="18.75" customHeight="1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ht="18.75" customHeight="1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ht="18.75" customHeight="1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ht="18.75" customHeight="1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ht="18.75" customHeight="1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ht="18.75" customHeight="1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ht="18.75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ht="18.75" customHeight="1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ht="18.75" customHeight="1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ht="18.7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ht="18.75" customHeight="1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ht="18.75" customHeight="1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</row>
    <row r="68" ht="18.75" customHeigh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</row>
    <row r="69" ht="18.75" customHeight="1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</row>
    <row r="70" ht="18.75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</row>
    <row r="71" ht="18.75" customHeigh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</row>
    <row r="72" ht="18.75" customHeight="1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</row>
    <row r="73" ht="18.75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</row>
    <row r="74" ht="18.75" customHeight="1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</row>
    <row r="75" ht="18.75" customHeight="1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</row>
    <row r="76" ht="18.75" customHeight="1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</row>
    <row r="77" ht="18.75" customHeight="1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</row>
    <row r="78" ht="18.75" customHeight="1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ht="18.75" customHeight="1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</row>
    <row r="80" ht="18.75" customHeight="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</row>
    <row r="81" ht="18.75" customHeight="1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</row>
    <row r="82" ht="18.75" customHeight="1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</row>
    <row r="83" ht="18.75" customHeight="1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</row>
    <row r="84" ht="18.75" customHeight="1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</row>
    <row r="85" ht="18.75" customHeigh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ht="18.75" customHeight="1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</row>
    <row r="87" ht="18.7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</row>
    <row r="88" ht="18.75" customHeight="1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</row>
    <row r="89" ht="18.75" customHeight="1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</row>
    <row r="90" ht="18.75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</row>
    <row r="91" ht="18.75" customHeight="1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  <row r="92" ht="18.75" customHeight="1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</row>
    <row r="93" ht="18.75" customHeight="1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</row>
    <row r="94" ht="18.75" customHeight="1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</row>
    <row r="95" ht="18.7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</row>
    <row r="96" ht="18.75" customHeight="1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</row>
    <row r="97" ht="18.75" customHeight="1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</row>
    <row r="98" ht="18.75" customHeight="1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</row>
    <row r="99" ht="18.75" customHeight="1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</row>
    <row r="100" ht="18.75" customHeight="1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</row>
    <row r="101" ht="18.75" customHeight="1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</row>
    <row r="102" ht="18.75" customHeight="1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ht="18.75" customHeight="1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ht="18.75" customHeight="1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</row>
    <row r="105" ht="18.75" customHeight="1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</row>
    <row r="106" ht="18.75" customHeight="1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</row>
    <row r="107" ht="18.7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</row>
    <row r="108" ht="18.75" customHeight="1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</row>
    <row r="109" ht="18.75" customHeight="1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</row>
    <row r="110" ht="18.75" customHeight="1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</row>
    <row r="111" ht="18.75" customHeight="1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</row>
    <row r="112" ht="18.75" customHeight="1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</row>
    <row r="113" ht="18.75" customHeight="1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</row>
    <row r="114" ht="18.75" customHeight="1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</row>
    <row r="115" ht="18.7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</row>
    <row r="116" ht="18.75" customHeight="1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</row>
    <row r="117" ht="18.75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</row>
    <row r="118" ht="18.75" customHeight="1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</row>
    <row r="119" ht="18.75" customHeight="1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</row>
    <row r="120" ht="18.75" customHeight="1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</row>
    <row r="121" ht="18.75" customHeight="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</row>
    <row r="122" ht="18.75" customHeight="1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</row>
    <row r="123" ht="18.75" customHeight="1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</row>
    <row r="124" ht="18.75" customHeight="1">
      <c r="A124" s="8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</row>
    <row r="125" ht="18.75" customHeight="1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</row>
    <row r="126" ht="18.75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</row>
    <row r="127" ht="18.75" customHeight="1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</row>
    <row r="128" ht="18.75" customHeight="1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</row>
    <row r="129" ht="18.75" customHeight="1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</row>
    <row r="130" ht="18.75" customHeight="1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</row>
    <row r="131" ht="18.75" customHeight="1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</row>
    <row r="132" ht="18.75" customHeight="1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</row>
    <row r="133" ht="18.75" customHeigh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</row>
    <row r="134" ht="18.75" customHeight="1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</row>
    <row r="135" ht="18.75" customHeight="1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</row>
    <row r="136" ht="18.75" customHeight="1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</row>
    <row r="137" ht="18.75" customHeight="1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</row>
    <row r="138" ht="18.75" customHeight="1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</row>
    <row r="139" ht="18.75" customHeight="1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</row>
    <row r="140" ht="18.75" customHeight="1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</row>
    <row r="141" ht="18.75" customHeight="1">
      <c r="A141" s="8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</row>
    <row r="142" ht="18.75" customHeight="1">
      <c r="A142" s="8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</row>
    <row r="143" ht="18.75" customHeight="1">
      <c r="A143" s="8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</row>
    <row r="144" ht="18.75" customHeight="1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</row>
    <row r="145" ht="18.75" customHeight="1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</row>
    <row r="146" ht="18.75" customHeight="1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</row>
    <row r="147" ht="18.75" customHeight="1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</row>
    <row r="148" ht="18.75" customHeight="1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</row>
    <row r="149" ht="18.75" customHeight="1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</row>
    <row r="150" ht="18.75" customHeight="1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</row>
    <row r="151" ht="18.75" customHeight="1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</row>
    <row r="152" ht="18.75" customHeight="1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</row>
    <row r="153" ht="18.75" customHeight="1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</row>
    <row r="154" ht="18.75" customHeight="1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</row>
    <row r="155" ht="18.75" customHeight="1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</row>
    <row r="156" ht="18.75" customHeight="1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</row>
    <row r="157" ht="18.75" customHeight="1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</row>
    <row r="158" ht="18.75" customHeight="1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</row>
    <row r="159" ht="18.75" customHeight="1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</row>
    <row r="160" ht="18.75" customHeight="1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</row>
    <row r="161" ht="18.75" customHeight="1">
      <c r="A161" s="82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</row>
    <row r="162" ht="18.75" customHeight="1">
      <c r="A162" s="82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</row>
    <row r="163" ht="18.75" customHeight="1">
      <c r="A163" s="82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</row>
    <row r="164" ht="18.75" customHeight="1">
      <c r="A164" s="82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</row>
    <row r="165" ht="18.75" customHeight="1">
      <c r="A165" s="82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</row>
    <row r="166" ht="18.75" customHeight="1">
      <c r="A166" s="82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</row>
    <row r="167" ht="18.75" customHeight="1">
      <c r="A167" s="82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</row>
    <row r="168" ht="18.75" customHeight="1">
      <c r="A168" s="82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</row>
    <row r="169" ht="18.75" customHeight="1">
      <c r="A169" s="82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</row>
    <row r="170" ht="18.75" customHeight="1">
      <c r="A170" s="82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</row>
    <row r="171" ht="18.75" customHeight="1">
      <c r="A171" s="82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</row>
    <row r="172" ht="18.75" customHeight="1">
      <c r="A172" s="82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</row>
    <row r="173" ht="18.75" customHeight="1">
      <c r="A173" s="82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</row>
    <row r="174" ht="18.75" customHeight="1">
      <c r="A174" s="82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</row>
    <row r="175" ht="18.75" customHeight="1">
      <c r="A175" s="82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</row>
    <row r="176" ht="18.75" customHeight="1">
      <c r="A176" s="82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</row>
    <row r="177" ht="18.75" customHeight="1">
      <c r="A177" s="82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</row>
    <row r="178" ht="18.75" customHeight="1">
      <c r="A178" s="82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</row>
    <row r="179" ht="18.75" customHeight="1">
      <c r="A179" s="82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</row>
    <row r="180" ht="18.75" customHeight="1">
      <c r="A180" s="82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</row>
    <row r="181" ht="18.75" customHeight="1">
      <c r="A181" s="82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</row>
    <row r="182" ht="18.75" customHeight="1">
      <c r="A182" s="82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</row>
    <row r="183" ht="18.75" customHeight="1">
      <c r="A183" s="82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</row>
    <row r="184" ht="18.75" customHeight="1">
      <c r="A184" s="82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</row>
    <row r="185" ht="18.75" customHeight="1">
      <c r="A185" s="82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</row>
    <row r="186" ht="18.75" customHeight="1">
      <c r="A186" s="82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</row>
    <row r="187" ht="18.75" customHeight="1">
      <c r="A187" s="82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</row>
    <row r="188" ht="18.75" customHeight="1">
      <c r="A188" s="82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</row>
    <row r="189" ht="18.75" customHeight="1">
      <c r="A189" s="82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</row>
    <row r="190" ht="18.75" customHeight="1">
      <c r="A190" s="82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</row>
    <row r="191" ht="18.75" customHeight="1">
      <c r="A191" s="82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</row>
    <row r="192" ht="18.75" customHeight="1">
      <c r="A192" s="82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</row>
    <row r="193" ht="18.75" customHeight="1">
      <c r="A193" s="82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</row>
    <row r="194" ht="18.75" customHeight="1">
      <c r="A194" s="82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</row>
    <row r="195" ht="18.75" customHeight="1">
      <c r="A195" s="82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</row>
    <row r="196" ht="18.75" customHeight="1">
      <c r="A196" s="82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</row>
    <row r="197" ht="18.75" customHeight="1">
      <c r="A197" s="82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</row>
    <row r="198" ht="18.75" customHeight="1">
      <c r="A198" s="82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</row>
    <row r="199" ht="18.75" customHeight="1">
      <c r="A199" s="82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</row>
    <row r="200" ht="18.75" customHeight="1">
      <c r="A200" s="82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</row>
    <row r="201" ht="18.75" customHeight="1">
      <c r="A201" s="82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</row>
    <row r="202" ht="18.75" customHeight="1">
      <c r="A202" s="82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</row>
    <row r="203" ht="18.75" customHeight="1">
      <c r="A203" s="82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</row>
    <row r="204" ht="18.75" customHeight="1">
      <c r="A204" s="82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</row>
    <row r="205" ht="18.75" customHeight="1">
      <c r="A205" s="82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</row>
    <row r="206" ht="18.75" customHeight="1">
      <c r="A206" s="82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</row>
    <row r="207" ht="18.75" customHeight="1">
      <c r="A207" s="82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</row>
    <row r="208" ht="18.75" customHeight="1">
      <c r="A208" s="82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</row>
    <row r="209" ht="18.75" customHeight="1">
      <c r="A209" s="82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</row>
    <row r="210" ht="18.75" customHeight="1">
      <c r="A210" s="82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</row>
    <row r="211" ht="18.75" customHeight="1">
      <c r="A211" s="82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</row>
    <row r="212" ht="18.75" customHeight="1">
      <c r="A212" s="82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</row>
    <row r="213" ht="18.75" customHeight="1">
      <c r="A213" s="82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</row>
    <row r="214" ht="18.75" customHeight="1">
      <c r="A214" s="82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</row>
    <row r="215" ht="18.75" customHeight="1">
      <c r="A215" s="82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</row>
    <row r="216" ht="18.75" customHeight="1">
      <c r="A216" s="82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</row>
    <row r="217" ht="18.75" customHeight="1">
      <c r="A217" s="82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</row>
    <row r="218" ht="18.75" customHeight="1">
      <c r="A218" s="82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</row>
    <row r="219" ht="18.75" customHeight="1">
      <c r="A219" s="82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</row>
    <row r="220" ht="18.75" customHeight="1">
      <c r="A220" s="82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</row>
    <row r="221" ht="18.75" customHeight="1">
      <c r="A221" s="82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</row>
    <row r="222" ht="18.75" customHeight="1">
      <c r="A222" s="82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</row>
    <row r="223" ht="18.75" customHeight="1">
      <c r="A223" s="82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</row>
    <row r="224" ht="18.75" customHeight="1">
      <c r="A224" s="82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</row>
    <row r="225" ht="18.75" customHeight="1">
      <c r="A225" s="82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</row>
    <row r="226" ht="18.75" customHeight="1">
      <c r="A226" s="82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</row>
    <row r="227" ht="18.75" customHeight="1">
      <c r="A227" s="82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</row>
    <row r="228" ht="18.75" customHeight="1">
      <c r="A228" s="82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</row>
    <row r="229" ht="18.75" customHeight="1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</row>
    <row r="230" ht="18.75" customHeight="1">
      <c r="A230" s="82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</row>
    <row r="231" ht="18.75" customHeight="1">
      <c r="A231" s="82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</row>
    <row r="232" ht="18.75" customHeight="1">
      <c r="A232" s="82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</row>
    <row r="233" ht="18.75" customHeight="1">
      <c r="A233" s="82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</row>
    <row r="234" ht="18.75" customHeight="1">
      <c r="A234" s="82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</row>
    <row r="235" ht="18.75" customHeight="1">
      <c r="A235" s="82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</row>
    <row r="236" ht="18.75" customHeight="1">
      <c r="A236" s="82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</row>
    <row r="237" ht="18.75" customHeight="1">
      <c r="A237" s="82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</row>
    <row r="238" ht="18.75" customHeight="1">
      <c r="A238" s="82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</row>
    <row r="239" ht="18.75" customHeight="1">
      <c r="A239" s="82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</row>
    <row r="240" ht="18.75" customHeight="1">
      <c r="A240" s="82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</row>
    <row r="241" ht="18.75" customHeight="1">
      <c r="A241" s="82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</row>
    <row r="242" ht="18.75" customHeight="1">
      <c r="A242" s="82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</row>
    <row r="243" ht="18.75" customHeight="1">
      <c r="A243" s="82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</row>
    <row r="244" ht="18.75" customHeight="1">
      <c r="A244" s="82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</row>
    <row r="245" ht="18.75" customHeight="1">
      <c r="A245" s="82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</row>
    <row r="246" ht="18.75" customHeight="1">
      <c r="A246" s="82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</row>
    <row r="247" ht="18.75" customHeight="1">
      <c r="A247" s="82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</row>
    <row r="248" ht="18.75" customHeight="1">
      <c r="A248" s="82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</row>
    <row r="249" ht="18.75" customHeight="1">
      <c r="A249" s="82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</row>
    <row r="250" ht="18.75" customHeight="1">
      <c r="A250" s="82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</row>
    <row r="251" ht="18.75" customHeight="1">
      <c r="A251" s="82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</row>
    <row r="252" ht="18.75" customHeight="1">
      <c r="A252" s="82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</row>
    <row r="253" ht="18.75" customHeight="1">
      <c r="A253" s="82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</row>
    <row r="254" ht="18.75" customHeight="1">
      <c r="A254" s="82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</row>
    <row r="255" ht="18.75" customHeight="1">
      <c r="A255" s="82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</row>
    <row r="256" ht="18.75" customHeight="1">
      <c r="A256" s="82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</row>
    <row r="257" ht="18.75" customHeight="1">
      <c r="A257" s="82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</row>
    <row r="258" ht="18.75" customHeight="1">
      <c r="A258" s="82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</row>
    <row r="259" ht="18.75" customHeight="1">
      <c r="A259" s="82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</row>
    <row r="260" ht="18.75" customHeight="1">
      <c r="A260" s="82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</row>
    <row r="261" ht="18.75" customHeight="1">
      <c r="A261" s="82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</row>
    <row r="262" ht="18.75" customHeight="1">
      <c r="A262" s="82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</row>
    <row r="263" ht="18.75" customHeight="1">
      <c r="A263" s="82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</row>
    <row r="264" ht="18.75" customHeight="1">
      <c r="A264" s="82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</row>
    <row r="265" ht="18.75" customHeight="1">
      <c r="A265" s="82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</row>
    <row r="266" ht="18.75" customHeight="1">
      <c r="A266" s="82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</row>
    <row r="267" ht="18.75" customHeight="1">
      <c r="A267" s="82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</row>
    <row r="268" ht="18.75" customHeight="1">
      <c r="A268" s="82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</row>
    <row r="269" ht="18.75" customHeight="1">
      <c r="A269" s="82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</row>
    <row r="270" ht="18.75" customHeight="1">
      <c r="A270" s="82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</row>
    <row r="271" ht="18.75" customHeight="1">
      <c r="A271" s="82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</row>
    <row r="272" ht="18.75" customHeight="1">
      <c r="A272" s="82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</row>
    <row r="273" ht="18.75" customHeight="1">
      <c r="A273" s="82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</row>
    <row r="274" ht="18.75" customHeight="1">
      <c r="A274" s="82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</row>
    <row r="275" ht="18.75" customHeight="1">
      <c r="A275" s="82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</row>
    <row r="276" ht="18.75" customHeight="1">
      <c r="A276" s="82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</row>
    <row r="277" ht="18.75" customHeight="1">
      <c r="A277" s="82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</row>
    <row r="278" ht="18.75" customHeight="1">
      <c r="A278" s="82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</row>
    <row r="279" ht="18.75" customHeight="1">
      <c r="A279" s="82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</row>
    <row r="280" ht="18.75" customHeight="1">
      <c r="A280" s="82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</row>
    <row r="281" ht="18.75" customHeight="1">
      <c r="A281" s="82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</row>
    <row r="282" ht="18.75" customHeight="1">
      <c r="A282" s="82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</row>
    <row r="283" ht="18.75" customHeight="1">
      <c r="A283" s="82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</row>
    <row r="284" ht="18.75" customHeight="1">
      <c r="A284" s="82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</row>
    <row r="285" ht="18.75" customHeight="1">
      <c r="A285" s="82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</row>
    <row r="286" ht="18.75" customHeight="1">
      <c r="A286" s="82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</row>
    <row r="287" ht="18.75" customHeight="1">
      <c r="A287" s="82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</row>
    <row r="288" ht="18.75" customHeight="1">
      <c r="A288" s="82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</row>
    <row r="289" ht="18.75" customHeight="1">
      <c r="A289" s="82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</row>
    <row r="290" ht="18.75" customHeight="1">
      <c r="A290" s="82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</row>
    <row r="291" ht="18.75" customHeight="1">
      <c r="A291" s="82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</row>
    <row r="292" ht="18.75" customHeight="1">
      <c r="A292" s="82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</row>
    <row r="293" ht="18.75" customHeight="1">
      <c r="A293" s="82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</row>
    <row r="294" ht="18.75" customHeight="1">
      <c r="A294" s="82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</row>
    <row r="295" ht="18.75" customHeight="1">
      <c r="A295" s="82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</row>
    <row r="296" ht="18.75" customHeight="1">
      <c r="A296" s="82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</row>
    <row r="297" ht="18.75" customHeight="1">
      <c r="A297" s="82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</row>
    <row r="298" ht="18.75" customHeight="1">
      <c r="A298" s="82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</row>
    <row r="299" ht="18.75" customHeight="1">
      <c r="A299" s="82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</row>
    <row r="300" ht="18.75" customHeight="1">
      <c r="A300" s="82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</row>
    <row r="301" ht="18.75" customHeight="1">
      <c r="A301" s="82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</row>
    <row r="302" ht="18.75" customHeight="1">
      <c r="A302" s="82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</row>
    <row r="303" ht="18.75" customHeight="1">
      <c r="A303" s="82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</row>
    <row r="304" ht="18.75" customHeight="1">
      <c r="A304" s="82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</row>
    <row r="305" ht="18.75" customHeight="1">
      <c r="A305" s="82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</row>
    <row r="306" ht="18.75" customHeight="1">
      <c r="A306" s="82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</row>
    <row r="307" ht="18.75" customHeight="1">
      <c r="A307" s="82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</row>
    <row r="308" ht="18.75" customHeight="1">
      <c r="A308" s="82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</row>
    <row r="309" ht="18.75" customHeight="1">
      <c r="A309" s="82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</row>
    <row r="310" ht="18.75" customHeight="1">
      <c r="A310" s="82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</row>
    <row r="311" ht="18.75" customHeight="1">
      <c r="A311" s="82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</row>
    <row r="312" ht="18.75" customHeight="1">
      <c r="A312" s="82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</row>
    <row r="313" ht="18.75" customHeight="1">
      <c r="A313" s="82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</row>
    <row r="314" ht="18.75" customHeight="1">
      <c r="A314" s="82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</row>
    <row r="315" ht="18.75" customHeight="1">
      <c r="A315" s="82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</row>
    <row r="316" ht="18.75" customHeight="1">
      <c r="A316" s="82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</row>
    <row r="317" ht="18.75" customHeight="1">
      <c r="A317" s="82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</row>
    <row r="318" ht="18.75" customHeight="1">
      <c r="A318" s="82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</row>
    <row r="319" ht="18.75" customHeight="1">
      <c r="A319" s="82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</row>
    <row r="320" ht="18.75" customHeight="1">
      <c r="A320" s="82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</row>
    <row r="321" ht="18.75" customHeight="1">
      <c r="A321" s="82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</row>
    <row r="322" ht="18.75" customHeight="1">
      <c r="A322" s="82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</row>
    <row r="323" ht="18.75" customHeight="1">
      <c r="A323" s="82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</row>
    <row r="324" ht="18.75" customHeight="1">
      <c r="A324" s="82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</row>
    <row r="325" ht="18.75" customHeight="1">
      <c r="A325" s="82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</row>
    <row r="326" ht="18.75" customHeight="1">
      <c r="A326" s="82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</row>
    <row r="327" ht="18.75" customHeight="1">
      <c r="A327" s="82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</row>
    <row r="328" ht="18.75" customHeight="1">
      <c r="A328" s="82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</row>
    <row r="329" ht="18.75" customHeight="1">
      <c r="A329" s="82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</row>
    <row r="330" ht="18.75" customHeight="1">
      <c r="A330" s="82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</row>
    <row r="331" ht="18.75" customHeight="1">
      <c r="A331" s="82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</row>
    <row r="332" ht="18.75" customHeight="1">
      <c r="A332" s="82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</row>
    <row r="333" ht="18.75" customHeight="1">
      <c r="A333" s="82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</row>
    <row r="334" ht="18.75" customHeight="1">
      <c r="A334" s="82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</row>
    <row r="335" ht="18.75" customHeight="1">
      <c r="A335" s="82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</row>
    <row r="336" ht="18.75" customHeight="1">
      <c r="A336" s="82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</row>
    <row r="337" ht="18.75" customHeight="1">
      <c r="A337" s="82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</row>
    <row r="338" ht="18.75" customHeight="1">
      <c r="A338" s="82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</row>
    <row r="339" ht="18.75" customHeight="1">
      <c r="A339" s="82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</row>
    <row r="340" ht="18.75" customHeight="1">
      <c r="A340" s="82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</row>
    <row r="341" ht="18.75" customHeight="1">
      <c r="A341" s="82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</row>
    <row r="342" ht="18.75" customHeight="1">
      <c r="A342" s="82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</row>
    <row r="343" ht="18.75" customHeight="1">
      <c r="A343" s="82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</row>
    <row r="344" ht="18.75" customHeight="1">
      <c r="A344" s="82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</row>
    <row r="345" ht="18.75" customHeight="1">
      <c r="A345" s="82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</row>
    <row r="346" ht="18.75" customHeight="1">
      <c r="A346" s="82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</row>
    <row r="347" ht="18.75" customHeight="1">
      <c r="A347" s="82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</row>
    <row r="348" ht="18.75" customHeight="1">
      <c r="A348" s="82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</row>
    <row r="349" ht="18.75" customHeight="1">
      <c r="A349" s="82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</row>
    <row r="350" ht="18.75" customHeight="1">
      <c r="A350" s="82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</row>
    <row r="351" ht="18.75" customHeight="1">
      <c r="A351" s="82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</row>
    <row r="352" ht="18.75" customHeight="1">
      <c r="A352" s="82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</row>
    <row r="353" ht="18.75" customHeight="1">
      <c r="A353" s="82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</row>
    <row r="354" ht="18.75" customHeight="1">
      <c r="A354" s="82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</row>
    <row r="355" ht="18.75" customHeight="1">
      <c r="A355" s="82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</row>
    <row r="356" ht="18.75" customHeight="1">
      <c r="A356" s="82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</row>
    <row r="357" ht="18.75" customHeight="1">
      <c r="A357" s="82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</row>
    <row r="358" ht="18.75" customHeight="1">
      <c r="A358" s="82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</row>
    <row r="359" ht="18.75" customHeight="1">
      <c r="A359" s="82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</row>
    <row r="360" ht="18.75" customHeight="1">
      <c r="A360" s="82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</row>
    <row r="361" ht="18.75" customHeight="1">
      <c r="A361" s="82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</row>
    <row r="362" ht="18.75" customHeight="1">
      <c r="A362" s="82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</row>
    <row r="363" ht="18.75" customHeight="1">
      <c r="A363" s="82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</row>
    <row r="364" ht="18.75" customHeight="1">
      <c r="A364" s="82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</row>
    <row r="365" ht="18.75" customHeight="1">
      <c r="A365" s="82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</row>
    <row r="366" ht="18.75" customHeight="1">
      <c r="A366" s="82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</row>
    <row r="367" ht="18.75" customHeight="1">
      <c r="A367" s="82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</row>
    <row r="368" ht="18.75" customHeight="1">
      <c r="A368" s="82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</row>
    <row r="369" ht="18.75" customHeight="1">
      <c r="A369" s="82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</row>
    <row r="370" ht="18.75" customHeight="1">
      <c r="A370" s="82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</row>
    <row r="371" ht="18.75" customHeight="1">
      <c r="A371" s="82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</row>
    <row r="372" ht="18.75" customHeight="1">
      <c r="A372" s="82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</row>
    <row r="373" ht="18.75" customHeight="1">
      <c r="A373" s="82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</row>
    <row r="374" ht="18.75" customHeight="1">
      <c r="A374" s="82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</row>
    <row r="375" ht="18.75" customHeight="1">
      <c r="A375" s="82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</row>
    <row r="376" ht="18.75" customHeight="1">
      <c r="A376" s="82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</row>
    <row r="377" ht="18.75" customHeight="1">
      <c r="A377" s="82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</row>
    <row r="378" ht="18.75" customHeight="1">
      <c r="A378" s="82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</row>
    <row r="379" ht="18.75" customHeight="1">
      <c r="A379" s="82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</row>
    <row r="380" ht="18.75" customHeight="1">
      <c r="A380" s="82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</row>
    <row r="381" ht="18.75" customHeight="1">
      <c r="A381" s="82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</row>
    <row r="382" ht="18.75" customHeight="1">
      <c r="A382" s="82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</row>
    <row r="383" ht="18.75" customHeight="1">
      <c r="A383" s="82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</row>
    <row r="384" ht="18.75" customHeight="1">
      <c r="A384" s="82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</row>
    <row r="385" ht="18.75" customHeight="1">
      <c r="A385" s="82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</row>
    <row r="386" ht="18.75" customHeight="1">
      <c r="A386" s="82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</row>
    <row r="387" ht="18.75" customHeight="1">
      <c r="A387" s="82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</row>
    <row r="388" ht="18.75" customHeight="1">
      <c r="A388" s="82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</row>
    <row r="389" ht="18.75" customHeight="1">
      <c r="A389" s="82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</row>
    <row r="390" ht="18.75" customHeight="1">
      <c r="A390" s="82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</row>
    <row r="391" ht="18.75" customHeight="1">
      <c r="A391" s="82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</row>
    <row r="392" ht="18.75" customHeight="1">
      <c r="A392" s="82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</row>
    <row r="393" ht="18.75" customHeight="1">
      <c r="A393" s="82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</row>
    <row r="394" ht="18.75" customHeight="1">
      <c r="A394" s="82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</row>
    <row r="395" ht="18.75" customHeight="1">
      <c r="A395" s="82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</row>
    <row r="396" ht="18.75" customHeight="1">
      <c r="A396" s="82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</row>
    <row r="397" ht="18.75" customHeight="1">
      <c r="A397" s="82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</row>
    <row r="398" ht="18.75" customHeight="1">
      <c r="A398" s="82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</row>
    <row r="399" ht="18.75" customHeight="1">
      <c r="A399" s="82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</row>
    <row r="400" ht="18.75" customHeight="1">
      <c r="A400" s="82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</row>
    <row r="401" ht="18.75" customHeight="1">
      <c r="A401" s="82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</row>
    <row r="402" ht="18.75" customHeight="1">
      <c r="A402" s="82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</row>
    <row r="403" ht="18.75" customHeight="1">
      <c r="A403" s="82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</row>
    <row r="404" ht="18.75" customHeight="1">
      <c r="A404" s="82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</row>
    <row r="405" ht="18.75" customHeight="1">
      <c r="A405" s="82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</row>
    <row r="406" ht="18.75" customHeight="1">
      <c r="A406" s="82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</row>
    <row r="407" ht="18.75" customHeight="1">
      <c r="A407" s="82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</row>
    <row r="408" ht="18.75" customHeight="1">
      <c r="A408" s="82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</row>
    <row r="409" ht="18.75" customHeight="1">
      <c r="A409" s="82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</row>
    <row r="410" ht="18.75" customHeight="1">
      <c r="A410" s="82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</row>
    <row r="411" ht="18.75" customHeight="1">
      <c r="A411" s="82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</row>
    <row r="412" ht="18.75" customHeight="1">
      <c r="A412" s="82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</row>
    <row r="413" ht="18.75" customHeight="1">
      <c r="A413" s="82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</row>
    <row r="414" ht="18.75" customHeight="1">
      <c r="A414" s="82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</row>
    <row r="415" ht="18.75" customHeight="1">
      <c r="A415" s="82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</row>
    <row r="416" ht="18.75" customHeight="1">
      <c r="A416" s="82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</row>
    <row r="417" ht="18.75" customHeight="1">
      <c r="A417" s="82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</row>
    <row r="418" ht="18.75" customHeight="1">
      <c r="A418" s="82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</row>
    <row r="419" ht="18.75" customHeight="1">
      <c r="A419" s="82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</row>
    <row r="420" ht="18.75" customHeight="1">
      <c r="A420" s="82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</row>
    <row r="421" ht="18.75" customHeight="1">
      <c r="A421" s="82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</row>
    <row r="422" ht="18.75" customHeight="1">
      <c r="A422" s="82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</row>
    <row r="423" ht="18.75" customHeight="1">
      <c r="A423" s="82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</row>
    <row r="424" ht="18.75" customHeight="1">
      <c r="A424" s="82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</row>
    <row r="425" ht="18.75" customHeight="1">
      <c r="A425" s="82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</row>
    <row r="426" ht="18.75" customHeight="1">
      <c r="A426" s="82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</row>
    <row r="427" ht="18.75" customHeight="1">
      <c r="A427" s="82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</row>
    <row r="428" ht="18.75" customHeight="1">
      <c r="A428" s="82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</row>
    <row r="429" ht="18.75" customHeight="1">
      <c r="A429" s="82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</row>
    <row r="430" ht="18.75" customHeight="1">
      <c r="A430" s="82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</row>
    <row r="431" ht="18.75" customHeight="1">
      <c r="A431" s="82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</row>
    <row r="432" ht="18.75" customHeight="1">
      <c r="A432" s="82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</row>
    <row r="433" ht="18.75" customHeight="1">
      <c r="A433" s="82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</row>
    <row r="434" ht="18.75" customHeight="1">
      <c r="A434" s="82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</row>
    <row r="435" ht="18.75" customHeight="1">
      <c r="A435" s="82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</row>
    <row r="436" ht="18.75" customHeight="1">
      <c r="A436" s="82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</row>
    <row r="437" ht="18.75" customHeight="1">
      <c r="A437" s="82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</row>
    <row r="438" ht="18.75" customHeight="1">
      <c r="A438" s="82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</row>
    <row r="439" ht="18.75" customHeight="1">
      <c r="A439" s="82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</row>
    <row r="440" ht="18.75" customHeight="1">
      <c r="A440" s="82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</row>
    <row r="441" ht="18.75" customHeight="1">
      <c r="A441" s="82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</row>
    <row r="442" ht="18.75" customHeight="1">
      <c r="A442" s="82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</row>
    <row r="443" ht="18.75" customHeight="1">
      <c r="A443" s="82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</row>
    <row r="444" ht="18.75" customHeight="1">
      <c r="A444" s="82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</row>
    <row r="445" ht="18.75" customHeight="1">
      <c r="A445" s="82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</row>
    <row r="446" ht="18.75" customHeight="1">
      <c r="A446" s="82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</row>
    <row r="447" ht="18.75" customHeight="1">
      <c r="A447" s="82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</row>
    <row r="448" ht="18.75" customHeight="1">
      <c r="A448" s="82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</row>
    <row r="449" ht="18.75" customHeight="1">
      <c r="A449" s="82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</row>
    <row r="450" ht="18.75" customHeight="1">
      <c r="A450" s="82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</row>
    <row r="451" ht="18.75" customHeight="1">
      <c r="A451" s="82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</row>
    <row r="452" ht="18.75" customHeight="1">
      <c r="A452" s="82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</row>
    <row r="453" ht="18.75" customHeight="1">
      <c r="A453" s="82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</row>
    <row r="454" ht="18.75" customHeight="1">
      <c r="A454" s="82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</row>
    <row r="455" ht="18.75" customHeight="1">
      <c r="A455" s="82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</row>
    <row r="456" ht="18.75" customHeight="1">
      <c r="A456" s="82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</row>
    <row r="457" ht="18.75" customHeight="1">
      <c r="A457" s="82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</row>
    <row r="458" ht="18.75" customHeight="1">
      <c r="A458" s="82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</row>
    <row r="459" ht="18.75" customHeight="1">
      <c r="A459" s="82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</row>
    <row r="460" ht="18.75" customHeight="1">
      <c r="A460" s="82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</row>
    <row r="461" ht="18.75" customHeight="1">
      <c r="A461" s="82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</row>
    <row r="462" ht="18.75" customHeight="1">
      <c r="A462" s="82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</row>
    <row r="463" ht="18.75" customHeight="1">
      <c r="A463" s="82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</row>
    <row r="464" ht="18.75" customHeight="1">
      <c r="A464" s="82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</row>
    <row r="465" ht="18.75" customHeight="1">
      <c r="A465" s="82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</row>
    <row r="466" ht="18.75" customHeight="1">
      <c r="A466" s="82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</row>
    <row r="467" ht="18.75" customHeight="1">
      <c r="A467" s="82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</row>
    <row r="468" ht="18.75" customHeight="1">
      <c r="A468" s="82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</row>
    <row r="469" ht="18.75" customHeight="1">
      <c r="A469" s="82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</row>
    <row r="470" ht="18.75" customHeight="1">
      <c r="A470" s="82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</row>
    <row r="471" ht="18.75" customHeight="1">
      <c r="A471" s="82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</row>
    <row r="472" ht="18.75" customHeight="1">
      <c r="A472" s="82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</row>
    <row r="473" ht="18.75" customHeight="1">
      <c r="A473" s="82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</row>
    <row r="474" ht="18.75" customHeight="1">
      <c r="A474" s="82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</row>
    <row r="475" ht="18.75" customHeight="1">
      <c r="A475" s="82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</row>
    <row r="476" ht="18.75" customHeight="1">
      <c r="A476" s="82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</row>
    <row r="477" ht="18.75" customHeight="1">
      <c r="A477" s="82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</row>
    <row r="478" ht="18.75" customHeight="1">
      <c r="A478" s="82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</row>
    <row r="479" ht="18.75" customHeight="1">
      <c r="A479" s="82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</row>
    <row r="480" ht="18.75" customHeight="1">
      <c r="A480" s="82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</row>
    <row r="481" ht="18.75" customHeight="1">
      <c r="A481" s="82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</row>
    <row r="482" ht="18.75" customHeight="1">
      <c r="A482" s="82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</row>
    <row r="483" ht="18.75" customHeight="1">
      <c r="A483" s="82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</row>
    <row r="484" ht="18.75" customHeight="1">
      <c r="A484" s="82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</row>
    <row r="485" ht="18.75" customHeight="1">
      <c r="A485" s="82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</row>
    <row r="486" ht="18.75" customHeight="1">
      <c r="A486" s="82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</row>
    <row r="487" ht="18.75" customHeight="1">
      <c r="A487" s="82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</row>
    <row r="488" ht="18.75" customHeight="1">
      <c r="A488" s="82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</row>
    <row r="489" ht="18.75" customHeight="1">
      <c r="A489" s="82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</row>
    <row r="490" ht="18.75" customHeight="1">
      <c r="A490" s="82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</row>
    <row r="491" ht="18.75" customHeight="1">
      <c r="A491" s="82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</row>
    <row r="492" ht="18.75" customHeight="1">
      <c r="A492" s="82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</row>
    <row r="493" ht="18.75" customHeight="1">
      <c r="A493" s="82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</row>
    <row r="494" ht="18.75" customHeight="1">
      <c r="A494" s="82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</row>
    <row r="495" ht="18.75" customHeight="1">
      <c r="A495" s="82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</row>
    <row r="496" ht="18.75" customHeight="1">
      <c r="A496" s="82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</row>
    <row r="497" ht="18.75" customHeight="1">
      <c r="A497" s="82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</row>
    <row r="498" ht="18.75" customHeight="1">
      <c r="A498" s="82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</row>
    <row r="499" ht="18.75" customHeight="1">
      <c r="A499" s="82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</row>
    <row r="500" ht="18.75" customHeight="1">
      <c r="A500" s="82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</row>
    <row r="501" ht="18.75" customHeight="1">
      <c r="A501" s="82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</row>
    <row r="502" ht="18.75" customHeight="1">
      <c r="A502" s="82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</row>
    <row r="503" ht="18.75" customHeight="1">
      <c r="A503" s="82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</row>
    <row r="504" ht="18.75" customHeight="1">
      <c r="A504" s="82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</row>
    <row r="505" ht="18.75" customHeight="1">
      <c r="A505" s="82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</row>
    <row r="506" ht="18.75" customHeight="1">
      <c r="A506" s="82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</row>
    <row r="507" ht="18.75" customHeight="1">
      <c r="A507" s="82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</row>
    <row r="508" ht="18.75" customHeight="1">
      <c r="A508" s="82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</row>
    <row r="509" ht="18.75" customHeight="1">
      <c r="A509" s="82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</row>
    <row r="510" ht="18.75" customHeight="1">
      <c r="A510" s="82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</row>
    <row r="511" ht="18.75" customHeight="1">
      <c r="A511" s="82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</row>
    <row r="512" ht="18.75" customHeight="1">
      <c r="A512" s="82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</row>
    <row r="513" ht="18.75" customHeight="1">
      <c r="A513" s="82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</row>
    <row r="514" ht="18.75" customHeight="1">
      <c r="A514" s="82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</row>
    <row r="515" ht="18.75" customHeight="1">
      <c r="A515" s="82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</row>
    <row r="516" ht="18.75" customHeight="1">
      <c r="A516" s="82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</row>
    <row r="517" ht="18.75" customHeight="1">
      <c r="A517" s="82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</row>
    <row r="518" ht="18.75" customHeight="1">
      <c r="A518" s="82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</row>
    <row r="519" ht="18.75" customHeight="1">
      <c r="A519" s="82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</row>
    <row r="520" ht="18.75" customHeight="1">
      <c r="A520" s="82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</row>
    <row r="521" ht="18.75" customHeight="1">
      <c r="A521" s="82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</row>
    <row r="522" ht="18.75" customHeight="1">
      <c r="A522" s="82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</row>
    <row r="523" ht="18.75" customHeight="1">
      <c r="A523" s="82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</row>
    <row r="524" ht="18.75" customHeight="1">
      <c r="A524" s="82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</row>
    <row r="525" ht="18.75" customHeight="1">
      <c r="A525" s="82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</row>
    <row r="526" ht="18.75" customHeight="1">
      <c r="A526" s="82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</row>
    <row r="527" ht="18.75" customHeight="1">
      <c r="A527" s="82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</row>
    <row r="528" ht="18.75" customHeight="1">
      <c r="A528" s="82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</row>
    <row r="529" ht="18.75" customHeight="1">
      <c r="A529" s="82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</row>
    <row r="530" ht="18.75" customHeight="1">
      <c r="A530" s="82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</row>
    <row r="531" ht="18.75" customHeight="1">
      <c r="A531" s="82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</row>
    <row r="532" ht="18.75" customHeight="1">
      <c r="A532" s="82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</row>
    <row r="533" ht="18.75" customHeight="1">
      <c r="A533" s="82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</row>
    <row r="534" ht="18.75" customHeight="1">
      <c r="A534" s="82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</row>
    <row r="535" ht="18.75" customHeight="1">
      <c r="A535" s="82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</row>
    <row r="536" ht="18.75" customHeight="1">
      <c r="A536" s="82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</row>
    <row r="537" ht="18.75" customHeight="1">
      <c r="A537" s="82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</row>
    <row r="538" ht="18.75" customHeight="1">
      <c r="A538" s="82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</row>
    <row r="539" ht="18.75" customHeight="1">
      <c r="A539" s="82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</row>
    <row r="540" ht="18.75" customHeight="1">
      <c r="A540" s="82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</row>
    <row r="541" ht="18.75" customHeight="1">
      <c r="A541" s="82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</row>
    <row r="542" ht="18.75" customHeight="1">
      <c r="A542" s="82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</row>
    <row r="543" ht="18.75" customHeight="1">
      <c r="A543" s="82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</row>
    <row r="544" ht="18.75" customHeight="1">
      <c r="A544" s="82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</row>
    <row r="545" ht="18.75" customHeight="1">
      <c r="A545" s="82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</row>
    <row r="546" ht="18.75" customHeight="1">
      <c r="A546" s="82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</row>
    <row r="547" ht="18.75" customHeight="1">
      <c r="A547" s="82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</row>
    <row r="548" ht="18.75" customHeight="1">
      <c r="A548" s="82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</row>
    <row r="549" ht="18.75" customHeight="1">
      <c r="A549" s="82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</row>
    <row r="550" ht="18.75" customHeight="1">
      <c r="A550" s="82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</row>
    <row r="551" ht="18.75" customHeight="1">
      <c r="A551" s="82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</row>
    <row r="552" ht="18.75" customHeight="1">
      <c r="A552" s="82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</row>
    <row r="553" ht="18.75" customHeight="1">
      <c r="A553" s="82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</row>
    <row r="554" ht="18.75" customHeight="1">
      <c r="A554" s="82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</row>
    <row r="555" ht="18.75" customHeight="1">
      <c r="A555" s="82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</row>
    <row r="556" ht="18.75" customHeight="1">
      <c r="A556" s="82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</row>
    <row r="557" ht="18.75" customHeight="1">
      <c r="A557" s="82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</row>
    <row r="558" ht="18.75" customHeight="1">
      <c r="A558" s="82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</row>
    <row r="559" ht="18.75" customHeight="1">
      <c r="A559" s="82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</row>
    <row r="560" ht="18.75" customHeight="1">
      <c r="A560" s="82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</row>
    <row r="561" ht="18.75" customHeight="1">
      <c r="A561" s="82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</row>
    <row r="562" ht="18.75" customHeight="1">
      <c r="A562" s="82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</row>
    <row r="563" ht="18.75" customHeight="1">
      <c r="A563" s="82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</row>
    <row r="564" ht="18.75" customHeight="1">
      <c r="A564" s="82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</row>
    <row r="565" ht="18.75" customHeight="1">
      <c r="A565" s="82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</row>
    <row r="566" ht="18.75" customHeight="1">
      <c r="A566" s="82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</row>
    <row r="567" ht="18.75" customHeight="1">
      <c r="A567" s="82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</row>
    <row r="568" ht="18.75" customHeight="1">
      <c r="A568" s="82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</row>
    <row r="569" ht="18.75" customHeight="1">
      <c r="A569" s="82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</row>
    <row r="570" ht="18.75" customHeight="1">
      <c r="A570" s="82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</row>
    <row r="571" ht="18.75" customHeight="1">
      <c r="A571" s="82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</row>
    <row r="572" ht="18.75" customHeight="1">
      <c r="A572" s="82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</row>
    <row r="573" ht="18.75" customHeight="1">
      <c r="A573" s="82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</row>
    <row r="574" ht="18.75" customHeight="1">
      <c r="A574" s="82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</row>
    <row r="575" ht="18.75" customHeight="1">
      <c r="A575" s="82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</row>
    <row r="576" ht="18.75" customHeight="1">
      <c r="A576" s="82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</row>
    <row r="577" ht="18.75" customHeight="1">
      <c r="A577" s="82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</row>
    <row r="578" ht="18.75" customHeight="1">
      <c r="A578" s="82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</row>
    <row r="579" ht="18.75" customHeight="1">
      <c r="A579" s="82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</row>
    <row r="580" ht="18.75" customHeight="1">
      <c r="A580" s="82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</row>
    <row r="581" ht="18.75" customHeight="1">
      <c r="A581" s="82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</row>
    <row r="582" ht="18.75" customHeight="1">
      <c r="A582" s="82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</row>
    <row r="583" ht="18.75" customHeight="1">
      <c r="A583" s="82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</row>
    <row r="584" ht="18.75" customHeight="1">
      <c r="A584" s="82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</row>
    <row r="585" ht="18.75" customHeight="1">
      <c r="A585" s="82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</row>
    <row r="586" ht="18.75" customHeight="1">
      <c r="A586" s="82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</row>
    <row r="587" ht="18.75" customHeight="1">
      <c r="A587" s="82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</row>
    <row r="588" ht="18.75" customHeight="1">
      <c r="A588" s="82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</row>
    <row r="589" ht="18.75" customHeight="1">
      <c r="A589" s="82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</row>
    <row r="590" ht="18.75" customHeight="1">
      <c r="A590" s="82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</row>
    <row r="591" ht="18.75" customHeight="1">
      <c r="A591" s="82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</row>
    <row r="592" ht="18.75" customHeight="1">
      <c r="A592" s="82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</row>
    <row r="593" ht="18.75" customHeight="1">
      <c r="A593" s="82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</row>
    <row r="594" ht="18.75" customHeight="1">
      <c r="A594" s="82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</row>
    <row r="595" ht="18.75" customHeight="1">
      <c r="A595" s="82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</row>
    <row r="596" ht="18.75" customHeight="1">
      <c r="A596" s="82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</row>
    <row r="597" ht="18.75" customHeight="1">
      <c r="A597" s="82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</row>
    <row r="598" ht="18.75" customHeight="1">
      <c r="A598" s="82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</row>
    <row r="599" ht="18.75" customHeight="1">
      <c r="A599" s="82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</row>
    <row r="600" ht="18.75" customHeight="1">
      <c r="A600" s="82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</row>
    <row r="601" ht="18.75" customHeight="1">
      <c r="A601" s="82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</row>
    <row r="602" ht="18.75" customHeight="1">
      <c r="A602" s="82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</row>
    <row r="603" ht="18.75" customHeight="1">
      <c r="A603" s="82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</row>
    <row r="604" ht="18.75" customHeight="1">
      <c r="A604" s="82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</row>
    <row r="605" ht="18.75" customHeight="1">
      <c r="A605" s="82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</row>
    <row r="606" ht="18.75" customHeight="1">
      <c r="A606" s="82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</row>
    <row r="607" ht="18.75" customHeight="1">
      <c r="A607" s="82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</row>
    <row r="608" ht="18.75" customHeight="1">
      <c r="A608" s="82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</row>
    <row r="609" ht="18.75" customHeight="1">
      <c r="A609" s="82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</row>
    <row r="610" ht="18.75" customHeight="1">
      <c r="A610" s="82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</row>
    <row r="611" ht="18.75" customHeight="1">
      <c r="A611" s="82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</row>
    <row r="612" ht="18.75" customHeight="1">
      <c r="A612" s="82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</row>
    <row r="613" ht="18.75" customHeight="1">
      <c r="A613" s="82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</row>
    <row r="614" ht="18.75" customHeight="1">
      <c r="A614" s="82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</row>
    <row r="615" ht="18.75" customHeight="1">
      <c r="A615" s="82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</row>
    <row r="616" ht="18.75" customHeight="1">
      <c r="A616" s="82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</row>
    <row r="617" ht="18.75" customHeight="1">
      <c r="A617" s="82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</row>
    <row r="618" ht="18.75" customHeight="1">
      <c r="A618" s="82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</row>
    <row r="619" ht="18.75" customHeight="1">
      <c r="A619" s="82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</row>
    <row r="620" ht="18.75" customHeight="1">
      <c r="A620" s="82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</row>
    <row r="621" ht="18.75" customHeight="1">
      <c r="A621" s="82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</row>
    <row r="622" ht="18.75" customHeight="1">
      <c r="A622" s="82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</row>
    <row r="623" ht="18.75" customHeight="1">
      <c r="A623" s="82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</row>
    <row r="624" ht="18.75" customHeight="1">
      <c r="A624" s="82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</row>
    <row r="625" ht="18.75" customHeight="1">
      <c r="A625" s="82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</row>
    <row r="626" ht="18.75" customHeight="1">
      <c r="A626" s="82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</row>
    <row r="627" ht="18.75" customHeight="1">
      <c r="A627" s="82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</row>
    <row r="628" ht="18.75" customHeight="1">
      <c r="A628" s="82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</row>
    <row r="629" ht="18.75" customHeight="1">
      <c r="A629" s="82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</row>
    <row r="630" ht="18.75" customHeight="1">
      <c r="A630" s="82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</row>
    <row r="631" ht="18.75" customHeight="1">
      <c r="A631" s="82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</row>
    <row r="632" ht="18.75" customHeight="1">
      <c r="A632" s="82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</row>
    <row r="633" ht="18.75" customHeight="1">
      <c r="A633" s="82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</row>
    <row r="634" ht="18.75" customHeight="1">
      <c r="A634" s="82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</row>
    <row r="635" ht="18.75" customHeight="1">
      <c r="A635" s="82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</row>
    <row r="636" ht="18.75" customHeight="1">
      <c r="A636" s="82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</row>
    <row r="637" ht="18.75" customHeight="1">
      <c r="A637" s="82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</row>
    <row r="638" ht="18.75" customHeight="1">
      <c r="A638" s="82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</row>
    <row r="639" ht="18.75" customHeight="1">
      <c r="A639" s="82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</row>
    <row r="640" ht="18.75" customHeight="1">
      <c r="A640" s="82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</row>
    <row r="641" ht="18.75" customHeight="1">
      <c r="A641" s="82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</row>
    <row r="642" ht="18.75" customHeight="1">
      <c r="A642" s="82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</row>
    <row r="643" ht="18.75" customHeight="1">
      <c r="A643" s="82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</row>
    <row r="644" ht="18.75" customHeight="1">
      <c r="A644" s="82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</row>
    <row r="645" ht="18.75" customHeight="1">
      <c r="A645" s="82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</row>
    <row r="646" ht="18.75" customHeight="1">
      <c r="A646" s="82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</row>
    <row r="647" ht="18.75" customHeight="1">
      <c r="A647" s="82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</row>
    <row r="648" ht="18.75" customHeight="1">
      <c r="A648" s="82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</row>
    <row r="649" ht="18.75" customHeight="1">
      <c r="A649" s="82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</row>
    <row r="650" ht="18.75" customHeight="1">
      <c r="A650" s="82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</row>
    <row r="651" ht="18.75" customHeight="1">
      <c r="A651" s="82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</row>
    <row r="652" ht="18.75" customHeight="1">
      <c r="A652" s="82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</row>
    <row r="653" ht="18.75" customHeight="1">
      <c r="A653" s="82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</row>
    <row r="654" ht="18.75" customHeight="1">
      <c r="A654" s="82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</row>
    <row r="655" ht="18.75" customHeight="1">
      <c r="A655" s="82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</row>
    <row r="656" ht="18.75" customHeight="1">
      <c r="A656" s="82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</row>
    <row r="657" ht="18.75" customHeight="1">
      <c r="A657" s="82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</row>
    <row r="658" ht="18.75" customHeight="1">
      <c r="A658" s="82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</row>
    <row r="659" ht="18.75" customHeight="1">
      <c r="A659" s="82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</row>
    <row r="660" ht="18.75" customHeight="1">
      <c r="A660" s="82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</row>
    <row r="661" ht="18.75" customHeight="1">
      <c r="A661" s="82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</row>
    <row r="662" ht="18.75" customHeight="1">
      <c r="A662" s="82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</row>
    <row r="663" ht="18.75" customHeight="1">
      <c r="A663" s="82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</row>
    <row r="664" ht="18.75" customHeight="1">
      <c r="A664" s="82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</row>
    <row r="665" ht="18.75" customHeight="1">
      <c r="A665" s="82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</row>
    <row r="666" ht="18.75" customHeight="1">
      <c r="A666" s="82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</row>
    <row r="667" ht="18.75" customHeight="1">
      <c r="A667" s="82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</row>
    <row r="668" ht="18.75" customHeight="1">
      <c r="A668" s="82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</row>
    <row r="669" ht="18.75" customHeight="1">
      <c r="A669" s="82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</row>
    <row r="670" ht="18.75" customHeight="1">
      <c r="A670" s="82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</row>
    <row r="671" ht="18.75" customHeight="1">
      <c r="A671" s="82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</row>
    <row r="672" ht="18.75" customHeight="1">
      <c r="A672" s="82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</row>
    <row r="673" ht="18.75" customHeight="1">
      <c r="A673" s="82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</row>
    <row r="674" ht="18.75" customHeight="1">
      <c r="A674" s="82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</row>
    <row r="675" ht="18.75" customHeight="1">
      <c r="A675" s="82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</row>
    <row r="676" ht="18.75" customHeight="1">
      <c r="A676" s="82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</row>
    <row r="677" ht="18.75" customHeight="1">
      <c r="A677" s="82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</row>
    <row r="678" ht="18.75" customHeight="1">
      <c r="A678" s="82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</row>
    <row r="679" ht="18.75" customHeight="1">
      <c r="A679" s="82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</row>
    <row r="680" ht="18.75" customHeight="1">
      <c r="A680" s="82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</row>
    <row r="681" ht="18.75" customHeight="1">
      <c r="A681" s="82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</row>
    <row r="682" ht="18.75" customHeight="1">
      <c r="A682" s="82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</row>
    <row r="683" ht="18.75" customHeight="1">
      <c r="A683" s="82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</row>
    <row r="684" ht="18.75" customHeight="1">
      <c r="A684" s="82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</row>
    <row r="685" ht="18.75" customHeight="1">
      <c r="A685" s="82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</row>
    <row r="686" ht="18.75" customHeight="1">
      <c r="A686" s="82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</row>
    <row r="687" ht="18.75" customHeight="1">
      <c r="A687" s="82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</row>
    <row r="688" ht="18.75" customHeight="1">
      <c r="A688" s="82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</row>
    <row r="689" ht="18.75" customHeight="1">
      <c r="A689" s="82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</row>
    <row r="690" ht="18.75" customHeight="1">
      <c r="A690" s="82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</row>
    <row r="691" ht="18.75" customHeight="1">
      <c r="A691" s="82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</row>
    <row r="692" ht="18.75" customHeight="1">
      <c r="A692" s="82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</row>
    <row r="693" ht="18.75" customHeight="1">
      <c r="A693" s="82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</row>
    <row r="694" ht="18.75" customHeight="1">
      <c r="A694" s="82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</row>
    <row r="695" ht="18.75" customHeight="1">
      <c r="A695" s="82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</row>
    <row r="696" ht="18.75" customHeight="1">
      <c r="A696" s="82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</row>
    <row r="697" ht="18.75" customHeight="1">
      <c r="A697" s="82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</row>
    <row r="698" ht="18.75" customHeight="1">
      <c r="A698" s="82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</row>
    <row r="699" ht="18.75" customHeight="1">
      <c r="A699" s="82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</row>
    <row r="700" ht="18.75" customHeight="1">
      <c r="A700" s="82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</row>
    <row r="701" ht="18.75" customHeight="1">
      <c r="A701" s="82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</row>
    <row r="702" ht="18.75" customHeight="1">
      <c r="A702" s="82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</row>
    <row r="703" ht="18.75" customHeight="1">
      <c r="A703" s="82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</row>
    <row r="704" ht="18.75" customHeight="1">
      <c r="A704" s="82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</row>
    <row r="705" ht="18.75" customHeight="1">
      <c r="A705" s="82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</row>
    <row r="706" ht="18.75" customHeight="1">
      <c r="A706" s="82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</row>
    <row r="707" ht="18.75" customHeight="1">
      <c r="A707" s="82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</row>
    <row r="708" ht="18.75" customHeight="1">
      <c r="A708" s="82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</row>
    <row r="709" ht="18.75" customHeight="1">
      <c r="A709" s="82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</row>
    <row r="710" ht="18.75" customHeight="1">
      <c r="A710" s="82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</row>
    <row r="711" ht="18.75" customHeight="1">
      <c r="A711" s="82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</row>
    <row r="712" ht="18.75" customHeight="1">
      <c r="A712" s="82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</row>
    <row r="713" ht="18.75" customHeight="1">
      <c r="A713" s="82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</row>
    <row r="714" ht="18.75" customHeight="1">
      <c r="A714" s="82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</row>
    <row r="715" ht="18.75" customHeight="1">
      <c r="A715" s="82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</row>
    <row r="716" ht="18.75" customHeight="1">
      <c r="A716" s="82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</row>
    <row r="717" ht="18.75" customHeight="1">
      <c r="A717" s="82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</row>
    <row r="718" ht="18.75" customHeight="1">
      <c r="A718" s="82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</row>
    <row r="719" ht="18.75" customHeight="1">
      <c r="A719" s="82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</row>
    <row r="720" ht="18.75" customHeight="1">
      <c r="A720" s="82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</row>
    <row r="721" ht="18.75" customHeight="1">
      <c r="A721" s="82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</row>
    <row r="722" ht="18.75" customHeight="1">
      <c r="A722" s="82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</row>
    <row r="723" ht="18.75" customHeight="1">
      <c r="A723" s="82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</row>
    <row r="724" ht="18.75" customHeight="1">
      <c r="A724" s="82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</row>
    <row r="725" ht="18.75" customHeight="1">
      <c r="A725" s="82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</row>
    <row r="726" ht="18.75" customHeight="1">
      <c r="A726" s="82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</row>
    <row r="727" ht="18.75" customHeight="1">
      <c r="A727" s="82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</row>
    <row r="728" ht="18.75" customHeight="1">
      <c r="A728" s="82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</row>
    <row r="729" ht="18.75" customHeight="1">
      <c r="A729" s="82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</row>
    <row r="730" ht="18.75" customHeight="1">
      <c r="A730" s="82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</row>
    <row r="731" ht="18.75" customHeight="1">
      <c r="A731" s="82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</row>
    <row r="732" ht="18.75" customHeight="1">
      <c r="A732" s="82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</row>
    <row r="733" ht="18.75" customHeight="1">
      <c r="A733" s="82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</row>
    <row r="734" ht="18.75" customHeight="1">
      <c r="A734" s="82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</row>
    <row r="735" ht="18.75" customHeight="1">
      <c r="A735" s="82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</row>
    <row r="736" ht="18.75" customHeight="1">
      <c r="A736" s="82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</row>
    <row r="737" ht="18.75" customHeight="1">
      <c r="A737" s="82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</row>
    <row r="738" ht="18.75" customHeight="1">
      <c r="A738" s="82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</row>
    <row r="739" ht="18.75" customHeight="1">
      <c r="A739" s="82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</row>
    <row r="740" ht="18.75" customHeight="1">
      <c r="A740" s="82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</row>
    <row r="741" ht="18.75" customHeight="1">
      <c r="A741" s="82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</row>
    <row r="742" ht="18.75" customHeight="1">
      <c r="A742" s="82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</row>
    <row r="743" ht="18.75" customHeight="1">
      <c r="A743" s="82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</row>
    <row r="744" ht="18.75" customHeight="1">
      <c r="A744" s="82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</row>
    <row r="745" ht="18.75" customHeight="1">
      <c r="A745" s="82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</row>
    <row r="746" ht="18.75" customHeight="1">
      <c r="A746" s="82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</row>
    <row r="747" ht="18.75" customHeight="1">
      <c r="A747" s="82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</row>
    <row r="748" ht="18.75" customHeight="1">
      <c r="A748" s="82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</row>
    <row r="749" ht="18.75" customHeight="1">
      <c r="A749" s="82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</row>
    <row r="750" ht="18.75" customHeight="1">
      <c r="A750" s="82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</row>
    <row r="751" ht="18.75" customHeight="1">
      <c r="A751" s="82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</row>
    <row r="752" ht="18.75" customHeight="1">
      <c r="A752" s="82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</row>
    <row r="753" ht="18.75" customHeight="1">
      <c r="A753" s="82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</row>
    <row r="754" ht="18.75" customHeight="1">
      <c r="A754" s="82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</row>
    <row r="755" ht="18.75" customHeight="1">
      <c r="A755" s="82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</row>
    <row r="756" ht="18.75" customHeight="1">
      <c r="A756" s="82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</row>
    <row r="757" ht="18.75" customHeight="1">
      <c r="A757" s="82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</row>
    <row r="758" ht="18.75" customHeight="1">
      <c r="A758" s="82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</row>
    <row r="759" ht="18.75" customHeight="1">
      <c r="A759" s="82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</row>
    <row r="760" ht="18.75" customHeight="1">
      <c r="A760" s="82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</row>
    <row r="761" ht="18.75" customHeight="1">
      <c r="A761" s="82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</row>
    <row r="762" ht="18.75" customHeight="1">
      <c r="A762" s="82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</row>
    <row r="763" ht="18.75" customHeight="1">
      <c r="A763" s="82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</row>
    <row r="764" ht="18.75" customHeight="1">
      <c r="A764" s="82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</row>
    <row r="765" ht="18.75" customHeight="1">
      <c r="A765" s="82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</row>
    <row r="766" ht="18.75" customHeight="1">
      <c r="A766" s="82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</row>
    <row r="767" ht="18.75" customHeight="1">
      <c r="A767" s="82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</row>
    <row r="768" ht="18.75" customHeight="1">
      <c r="A768" s="82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</row>
    <row r="769" ht="18.75" customHeight="1">
      <c r="A769" s="82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</row>
    <row r="770" ht="18.75" customHeight="1">
      <c r="A770" s="82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</row>
    <row r="771" ht="18.75" customHeight="1">
      <c r="A771" s="82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</row>
    <row r="772" ht="18.75" customHeight="1">
      <c r="A772" s="82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</row>
    <row r="773" ht="18.75" customHeight="1">
      <c r="A773" s="82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</row>
    <row r="774" ht="18.75" customHeight="1">
      <c r="A774" s="82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</row>
    <row r="775" ht="18.75" customHeight="1">
      <c r="A775" s="82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</row>
    <row r="776" ht="18.75" customHeight="1">
      <c r="A776" s="82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</row>
    <row r="777" ht="18.75" customHeight="1">
      <c r="A777" s="82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</row>
    <row r="778" ht="18.75" customHeight="1">
      <c r="A778" s="82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</row>
    <row r="779" ht="18.75" customHeight="1">
      <c r="A779" s="82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</row>
    <row r="780" ht="18.75" customHeight="1">
      <c r="A780" s="82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</row>
    <row r="781" ht="18.75" customHeight="1">
      <c r="A781" s="82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</row>
    <row r="782" ht="18.75" customHeight="1">
      <c r="A782" s="82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</row>
    <row r="783" ht="18.75" customHeight="1">
      <c r="A783" s="82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</row>
    <row r="784" ht="18.75" customHeight="1">
      <c r="A784" s="82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</row>
    <row r="785" ht="18.75" customHeight="1">
      <c r="A785" s="82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</row>
    <row r="786" ht="18.75" customHeight="1">
      <c r="A786" s="82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</row>
    <row r="787" ht="18.75" customHeight="1">
      <c r="A787" s="82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</row>
    <row r="788" ht="18.75" customHeight="1">
      <c r="A788" s="82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</row>
    <row r="789" ht="18.75" customHeight="1">
      <c r="A789" s="82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</row>
    <row r="790" ht="18.75" customHeight="1">
      <c r="A790" s="82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</row>
    <row r="791" ht="18.75" customHeight="1">
      <c r="A791" s="82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</row>
    <row r="792" ht="18.75" customHeight="1">
      <c r="A792" s="82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</row>
    <row r="793" ht="18.75" customHeight="1">
      <c r="A793" s="82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</row>
    <row r="794" ht="18.75" customHeight="1">
      <c r="A794" s="82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</row>
    <row r="795" ht="18.75" customHeight="1">
      <c r="A795" s="82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</row>
    <row r="796" ht="18.75" customHeight="1">
      <c r="A796" s="82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</row>
    <row r="797" ht="18.75" customHeight="1">
      <c r="A797" s="82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</row>
    <row r="798" ht="18.75" customHeight="1">
      <c r="A798" s="82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</row>
    <row r="799" ht="18.75" customHeight="1">
      <c r="A799" s="82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</row>
    <row r="800" ht="18.75" customHeight="1">
      <c r="A800" s="82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</row>
    <row r="801" ht="18.75" customHeight="1">
      <c r="A801" s="82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</row>
    <row r="802" ht="18.75" customHeight="1">
      <c r="A802" s="82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</row>
    <row r="803" ht="18.75" customHeight="1">
      <c r="A803" s="82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</row>
    <row r="804" ht="18.75" customHeight="1">
      <c r="A804" s="82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</row>
    <row r="805" ht="18.75" customHeight="1">
      <c r="A805" s="82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</row>
    <row r="806" ht="18.75" customHeight="1">
      <c r="A806" s="82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</row>
    <row r="807" ht="18.75" customHeight="1">
      <c r="A807" s="82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</row>
    <row r="808" ht="18.75" customHeight="1">
      <c r="A808" s="82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</row>
    <row r="809" ht="18.75" customHeight="1">
      <c r="A809" s="82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</row>
    <row r="810" ht="18.75" customHeight="1">
      <c r="A810" s="82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</row>
    <row r="811" ht="18.75" customHeight="1">
      <c r="A811" s="82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</row>
    <row r="812" ht="18.75" customHeight="1">
      <c r="A812" s="82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</row>
    <row r="813" ht="18.75" customHeight="1">
      <c r="A813" s="82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</row>
    <row r="814" ht="18.75" customHeight="1">
      <c r="A814" s="82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</row>
    <row r="815" ht="18.75" customHeight="1">
      <c r="A815" s="82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</row>
    <row r="816" ht="18.75" customHeight="1">
      <c r="A816" s="82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</row>
    <row r="817" ht="18.75" customHeight="1">
      <c r="A817" s="82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</row>
    <row r="818" ht="18.75" customHeight="1">
      <c r="A818" s="82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</row>
    <row r="819" ht="18.75" customHeight="1">
      <c r="A819" s="82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</row>
    <row r="820" ht="18.75" customHeight="1">
      <c r="A820" s="82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</row>
    <row r="821" ht="18.75" customHeight="1">
      <c r="A821" s="82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</row>
    <row r="822" ht="18.75" customHeight="1">
      <c r="A822" s="82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</row>
    <row r="823" ht="18.75" customHeight="1">
      <c r="A823" s="82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</row>
    <row r="824" ht="18.75" customHeight="1">
      <c r="A824" s="82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</row>
    <row r="825" ht="18.75" customHeight="1">
      <c r="A825" s="82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</row>
    <row r="826" ht="18.75" customHeight="1">
      <c r="A826" s="82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</row>
    <row r="827" ht="18.75" customHeight="1">
      <c r="A827" s="82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</row>
    <row r="828" ht="18.75" customHeight="1">
      <c r="A828" s="82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</row>
    <row r="829" ht="18.75" customHeight="1">
      <c r="A829" s="82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</row>
    <row r="830" ht="18.75" customHeight="1">
      <c r="A830" s="82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</row>
    <row r="831" ht="18.75" customHeight="1">
      <c r="A831" s="82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</row>
    <row r="832" ht="18.75" customHeight="1">
      <c r="A832" s="82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</row>
    <row r="833" ht="18.75" customHeight="1">
      <c r="A833" s="82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</row>
    <row r="834" ht="18.75" customHeight="1">
      <c r="A834" s="82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</row>
    <row r="835" ht="18.75" customHeight="1">
      <c r="A835" s="82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</row>
    <row r="836" ht="18.75" customHeight="1">
      <c r="A836" s="82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</row>
    <row r="837" ht="18.75" customHeight="1">
      <c r="A837" s="82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</row>
    <row r="838" ht="18.75" customHeight="1">
      <c r="A838" s="82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</row>
    <row r="839" ht="18.75" customHeight="1">
      <c r="A839" s="82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</row>
    <row r="840" ht="18.75" customHeight="1">
      <c r="A840" s="82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</row>
    <row r="841" ht="18.75" customHeight="1">
      <c r="A841" s="82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</row>
    <row r="842" ht="18.75" customHeight="1">
      <c r="A842" s="82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</row>
    <row r="843" ht="18.75" customHeight="1">
      <c r="A843" s="82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</row>
    <row r="844" ht="18.75" customHeight="1">
      <c r="A844" s="82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</row>
    <row r="845" ht="18.75" customHeight="1">
      <c r="A845" s="82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</row>
    <row r="846" ht="18.75" customHeight="1">
      <c r="A846" s="82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</row>
    <row r="847" ht="18.75" customHeight="1">
      <c r="A847" s="82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</row>
    <row r="848" ht="18.75" customHeight="1">
      <c r="A848" s="82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</row>
    <row r="849" ht="18.75" customHeight="1">
      <c r="A849" s="82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</row>
    <row r="850" ht="18.75" customHeight="1">
      <c r="A850" s="82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</row>
    <row r="851" ht="18.75" customHeight="1">
      <c r="A851" s="82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</row>
    <row r="852" ht="18.75" customHeight="1">
      <c r="A852" s="82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</row>
    <row r="853" ht="18.75" customHeight="1">
      <c r="A853" s="82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</row>
    <row r="854" ht="18.75" customHeight="1">
      <c r="A854" s="82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</row>
    <row r="855" ht="18.75" customHeight="1">
      <c r="A855" s="82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</row>
    <row r="856" ht="18.75" customHeight="1">
      <c r="A856" s="82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</row>
    <row r="857" ht="18.75" customHeight="1">
      <c r="A857" s="82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</row>
    <row r="858" ht="18.75" customHeight="1">
      <c r="A858" s="82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</row>
    <row r="859" ht="18.75" customHeight="1">
      <c r="A859" s="82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</row>
    <row r="860" ht="18.75" customHeight="1">
      <c r="A860" s="82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</row>
    <row r="861" ht="18.75" customHeight="1">
      <c r="A861" s="82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</row>
    <row r="862" ht="18.75" customHeight="1">
      <c r="A862" s="82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</row>
    <row r="863" ht="18.75" customHeight="1">
      <c r="A863" s="82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</row>
    <row r="864" ht="18.75" customHeight="1">
      <c r="A864" s="82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</row>
    <row r="865" ht="18.75" customHeight="1">
      <c r="A865" s="82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</row>
    <row r="866" ht="18.75" customHeight="1">
      <c r="A866" s="82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</row>
    <row r="867" ht="18.75" customHeight="1">
      <c r="A867" s="82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</row>
    <row r="868" ht="18.75" customHeight="1">
      <c r="A868" s="82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</row>
    <row r="869" ht="18.75" customHeight="1">
      <c r="A869" s="82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</row>
    <row r="870" ht="18.75" customHeight="1">
      <c r="A870" s="82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</row>
    <row r="871" ht="18.75" customHeight="1">
      <c r="A871" s="82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</row>
    <row r="872" ht="18.75" customHeight="1">
      <c r="A872" s="82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</row>
    <row r="873" ht="18.75" customHeight="1">
      <c r="A873" s="82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</row>
    <row r="874" ht="18.75" customHeight="1">
      <c r="A874" s="82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</row>
    <row r="875" ht="18.75" customHeight="1">
      <c r="A875" s="82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</row>
    <row r="876" ht="18.75" customHeight="1">
      <c r="A876" s="82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</row>
    <row r="877" ht="18.75" customHeight="1">
      <c r="A877" s="82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</row>
    <row r="878" ht="18.75" customHeight="1">
      <c r="A878" s="82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</row>
    <row r="879" ht="18.75" customHeight="1">
      <c r="A879" s="82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</row>
    <row r="880" ht="18.75" customHeight="1">
      <c r="A880" s="82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</row>
    <row r="881" ht="18.75" customHeight="1">
      <c r="A881" s="82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</row>
    <row r="882" ht="18.75" customHeight="1">
      <c r="A882" s="82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</row>
    <row r="883" ht="18.75" customHeight="1">
      <c r="A883" s="82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</row>
    <row r="884" ht="18.75" customHeight="1">
      <c r="A884" s="82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</row>
    <row r="885" ht="18.75" customHeight="1">
      <c r="A885" s="82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</row>
    <row r="886" ht="18.75" customHeight="1">
      <c r="A886" s="82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</row>
    <row r="887" ht="18.75" customHeight="1">
      <c r="A887" s="82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</row>
    <row r="888" ht="18.75" customHeight="1">
      <c r="A888" s="82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</row>
    <row r="889" ht="18.75" customHeight="1">
      <c r="A889" s="82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</row>
    <row r="890" ht="18.75" customHeight="1">
      <c r="A890" s="82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</row>
    <row r="891" ht="18.75" customHeight="1">
      <c r="A891" s="82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</row>
    <row r="892" ht="18.75" customHeight="1">
      <c r="A892" s="82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</row>
    <row r="893" ht="18.75" customHeight="1">
      <c r="A893" s="82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</row>
    <row r="894" ht="18.75" customHeight="1">
      <c r="A894" s="82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</row>
    <row r="895" ht="18.75" customHeight="1">
      <c r="A895" s="82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</row>
    <row r="896" ht="18.75" customHeight="1">
      <c r="A896" s="82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</row>
    <row r="897" ht="18.75" customHeight="1">
      <c r="A897" s="82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</row>
    <row r="898" ht="18.75" customHeight="1">
      <c r="A898" s="82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</row>
    <row r="899" ht="18.75" customHeight="1">
      <c r="A899" s="82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</row>
    <row r="900" ht="18.75" customHeight="1">
      <c r="A900" s="82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</row>
    <row r="901" ht="18.75" customHeight="1">
      <c r="A901" s="82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</row>
    <row r="902" ht="18.75" customHeight="1">
      <c r="A902" s="82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</row>
    <row r="903" ht="18.75" customHeight="1">
      <c r="A903" s="82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</row>
    <row r="904" ht="18.75" customHeight="1">
      <c r="A904" s="82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</row>
    <row r="905" ht="18.75" customHeight="1">
      <c r="A905" s="82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</row>
    <row r="906" ht="18.75" customHeight="1">
      <c r="A906" s="82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</row>
    <row r="907" ht="18.75" customHeight="1">
      <c r="A907" s="82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</row>
    <row r="908" ht="18.75" customHeight="1">
      <c r="A908" s="82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</row>
    <row r="909" ht="18.75" customHeight="1">
      <c r="A909" s="82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</row>
    <row r="910" ht="18.75" customHeight="1">
      <c r="A910" s="82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</row>
    <row r="911" ht="18.75" customHeight="1">
      <c r="A911" s="82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</row>
    <row r="912" ht="18.75" customHeight="1">
      <c r="A912" s="82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</row>
    <row r="913" ht="18.75" customHeight="1">
      <c r="A913" s="82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</row>
    <row r="914" ht="18.75" customHeight="1">
      <c r="A914" s="82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</row>
    <row r="915" ht="18.75" customHeight="1">
      <c r="A915" s="82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</row>
    <row r="916" ht="18.75" customHeight="1">
      <c r="A916" s="82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</row>
    <row r="917" ht="18.75" customHeight="1">
      <c r="A917" s="82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</row>
    <row r="918" ht="18.75" customHeight="1">
      <c r="A918" s="82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</row>
    <row r="919" ht="18.75" customHeight="1">
      <c r="A919" s="82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</row>
    <row r="920" ht="18.75" customHeight="1">
      <c r="A920" s="82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</row>
    <row r="921" ht="18.75" customHeight="1">
      <c r="A921" s="82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</row>
    <row r="922" ht="18.75" customHeight="1">
      <c r="A922" s="82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</row>
    <row r="923" ht="18.75" customHeight="1">
      <c r="A923" s="82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</row>
    <row r="924" ht="18.75" customHeight="1">
      <c r="A924" s="82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</row>
    <row r="925" ht="18.75" customHeight="1">
      <c r="A925" s="82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</row>
    <row r="926" ht="18.75" customHeight="1">
      <c r="A926" s="82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</row>
    <row r="927" ht="18.75" customHeight="1">
      <c r="A927" s="82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</row>
    <row r="928" ht="18.75" customHeight="1">
      <c r="A928" s="82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</row>
    <row r="929" ht="18.75" customHeight="1">
      <c r="A929" s="82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</row>
    <row r="930" ht="18.75" customHeight="1">
      <c r="A930" s="82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</row>
    <row r="931" ht="18.75" customHeight="1">
      <c r="A931" s="82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</row>
    <row r="932" ht="18.75" customHeight="1">
      <c r="A932" s="82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</row>
    <row r="933" ht="18.75" customHeight="1">
      <c r="A933" s="82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</row>
    <row r="934" ht="18.75" customHeight="1">
      <c r="A934" s="82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</row>
    <row r="935" ht="18.75" customHeight="1">
      <c r="A935" s="82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</row>
    <row r="936" ht="18.75" customHeight="1">
      <c r="A936" s="82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</row>
    <row r="937" ht="18.75" customHeight="1">
      <c r="A937" s="82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</row>
    <row r="938" ht="18.75" customHeight="1">
      <c r="A938" s="82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</row>
    <row r="939" ht="18.75" customHeight="1">
      <c r="A939" s="82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</row>
    <row r="940" ht="18.75" customHeight="1">
      <c r="A940" s="82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</row>
    <row r="941" ht="18.75" customHeight="1">
      <c r="A941" s="82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</row>
    <row r="942" ht="18.75" customHeight="1">
      <c r="A942" s="82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</row>
    <row r="943" ht="18.75" customHeight="1">
      <c r="A943" s="82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</row>
    <row r="944" ht="18.75" customHeight="1">
      <c r="A944" s="82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</row>
    <row r="945" ht="18.75" customHeight="1">
      <c r="A945" s="82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</row>
    <row r="946" ht="18.75" customHeight="1">
      <c r="A946" s="82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</row>
    <row r="947" ht="18.75" customHeight="1">
      <c r="A947" s="82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</row>
    <row r="948" ht="18.75" customHeight="1">
      <c r="A948" s="82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</row>
    <row r="949" ht="18.75" customHeight="1">
      <c r="A949" s="82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</row>
    <row r="950" ht="18.75" customHeight="1">
      <c r="A950" s="82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</row>
    <row r="951" ht="18.75" customHeight="1">
      <c r="A951" s="82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</row>
    <row r="952" ht="18.75" customHeight="1">
      <c r="A952" s="82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</row>
    <row r="953" ht="18.75" customHeight="1">
      <c r="A953" s="82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</row>
    <row r="954" ht="18.75" customHeight="1">
      <c r="A954" s="82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</row>
    <row r="955" ht="18.75" customHeight="1">
      <c r="A955" s="82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</row>
    <row r="956" ht="18.75" customHeight="1">
      <c r="A956" s="82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</row>
    <row r="957" ht="18.75" customHeight="1">
      <c r="A957" s="82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</row>
    <row r="958" ht="18.75" customHeight="1">
      <c r="A958" s="82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</row>
    <row r="959" ht="18.75" customHeight="1">
      <c r="A959" s="82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</row>
    <row r="960" ht="18.75" customHeight="1">
      <c r="A960" s="82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</row>
    <row r="961" ht="18.75" customHeight="1">
      <c r="A961" s="82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</row>
    <row r="962" ht="18.75" customHeight="1">
      <c r="A962" s="82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</row>
    <row r="963" ht="18.75" customHeight="1">
      <c r="A963" s="82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</row>
    <row r="964" ht="18.75" customHeight="1">
      <c r="A964" s="82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</row>
    <row r="965" ht="18.75" customHeight="1">
      <c r="A965" s="82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</row>
    <row r="966" ht="18.75" customHeight="1">
      <c r="A966" s="82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</row>
    <row r="967" ht="18.75" customHeight="1">
      <c r="A967" s="82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</row>
    <row r="968" ht="18.75" customHeight="1">
      <c r="A968" s="82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</row>
    <row r="969" ht="18.75" customHeight="1">
      <c r="A969" s="82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</row>
    <row r="970" ht="18.75" customHeight="1">
      <c r="A970" s="82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</row>
    <row r="971" ht="18.75" customHeight="1">
      <c r="A971" s="82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</row>
    <row r="972" ht="18.75" customHeight="1">
      <c r="A972" s="82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</row>
    <row r="973" ht="18.75" customHeight="1">
      <c r="A973" s="82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</row>
    <row r="974" ht="18.75" customHeight="1">
      <c r="A974" s="82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</row>
    <row r="975" ht="18.75" customHeight="1">
      <c r="A975" s="82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</row>
    <row r="976" ht="18.75" customHeight="1">
      <c r="A976" s="82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</row>
    <row r="977" ht="18.75" customHeight="1">
      <c r="A977" s="82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</row>
    <row r="978" ht="18.75" customHeight="1">
      <c r="A978" s="82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</row>
    <row r="979" ht="18.75" customHeight="1">
      <c r="A979" s="82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</row>
    <row r="980" ht="18.75" customHeight="1">
      <c r="A980" s="82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</row>
    <row r="981" ht="18.75" customHeight="1">
      <c r="A981" s="82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</row>
    <row r="982" ht="18.75" customHeight="1">
      <c r="A982" s="82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</row>
    <row r="983" ht="18.75" customHeight="1">
      <c r="A983" s="82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</row>
    <row r="984" ht="18.75" customHeight="1">
      <c r="A984" s="82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</row>
    <row r="985" ht="18.75" customHeight="1">
      <c r="A985" s="82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</row>
    <row r="986" ht="18.75" customHeight="1">
      <c r="A986" s="82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</row>
    <row r="987" ht="18.75" customHeight="1">
      <c r="A987" s="82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  <c r="AD987" s="83"/>
      <c r="AE987" s="83"/>
    </row>
    <row r="988" ht="18.75" customHeight="1">
      <c r="A988" s="82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  <c r="AD988" s="83"/>
      <c r="AE988" s="83"/>
    </row>
    <row r="989" ht="18.75" customHeight="1">
      <c r="A989" s="82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  <c r="AD989" s="83"/>
      <c r="AE989" s="83"/>
    </row>
    <row r="990" ht="18.75" customHeight="1">
      <c r="A990" s="82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  <c r="AD990" s="83"/>
      <c r="AE990" s="83"/>
    </row>
    <row r="991" ht="18.75" customHeight="1">
      <c r="A991" s="82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83"/>
      <c r="AE991" s="83"/>
    </row>
    <row r="992" ht="18.75" customHeight="1">
      <c r="A992" s="82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  <c r="AD992" s="83"/>
      <c r="AE992" s="83"/>
    </row>
    <row r="993" ht="18.75" customHeight="1">
      <c r="A993" s="82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  <c r="AD993" s="83"/>
      <c r="AE993" s="83"/>
    </row>
    <row r="994" ht="18.75" customHeight="1">
      <c r="A994" s="82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  <c r="AD994" s="83"/>
      <c r="AE994" s="83"/>
    </row>
    <row r="995" ht="18.75" customHeight="1">
      <c r="A995" s="82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  <c r="AD995" s="83"/>
      <c r="AE995" s="83"/>
    </row>
    <row r="996" ht="18.75" customHeight="1">
      <c r="A996" s="82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  <c r="AD996" s="83"/>
      <c r="AE996" s="83"/>
    </row>
    <row r="997" ht="18.75" customHeight="1">
      <c r="A997" s="82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  <c r="AD997" s="83"/>
      <c r="AE997" s="83"/>
    </row>
    <row r="998" ht="18.75" customHeight="1">
      <c r="A998" s="82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  <c r="AD998" s="83"/>
      <c r="AE998" s="83"/>
    </row>
    <row r="999" ht="18.75" customHeight="1">
      <c r="A999" s="82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  <c r="AD999" s="83"/>
      <c r="AE999" s="83"/>
    </row>
    <row r="1000" ht="18.75" customHeight="1">
      <c r="A1000" s="82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  <c r="AD1000" s="83"/>
      <c r="AE1000" s="83"/>
    </row>
  </sheetData>
  <mergeCells count="222"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10:A12"/>
    <mergeCell ref="B10:B12"/>
    <mergeCell ref="C10:C12"/>
    <mergeCell ref="G10:G12"/>
    <mergeCell ref="H10:H12"/>
    <mergeCell ref="I10:I12"/>
    <mergeCell ref="J10:J12"/>
    <mergeCell ref="AD15:AD16"/>
    <mergeCell ref="AE15:AE16"/>
    <mergeCell ref="Z16:AA16"/>
    <mergeCell ref="AB16:AC16"/>
    <mergeCell ref="A15:A16"/>
    <mergeCell ref="B15:H16"/>
    <mergeCell ref="I15:O16"/>
    <mergeCell ref="P15:V16"/>
    <mergeCell ref="W15:W16"/>
    <mergeCell ref="X15:X16"/>
    <mergeCell ref="Y15:Y16"/>
    <mergeCell ref="AA17:AA18"/>
    <mergeCell ref="AB17:AB18"/>
    <mergeCell ref="AC17:AC18"/>
    <mergeCell ref="AD17:AD19"/>
    <mergeCell ref="AE17:AE19"/>
    <mergeCell ref="AB19:AC19"/>
    <mergeCell ref="Q17:Q19"/>
    <mergeCell ref="U17:U19"/>
    <mergeCell ref="V17:V19"/>
    <mergeCell ref="W17:W19"/>
    <mergeCell ref="X17:X19"/>
    <mergeCell ref="Y17:Y19"/>
    <mergeCell ref="Z17:Z18"/>
    <mergeCell ref="Z19:AA19"/>
    <mergeCell ref="A17:A19"/>
    <mergeCell ref="B17:H19"/>
    <mergeCell ref="I17:I19"/>
    <mergeCell ref="J17:J19"/>
    <mergeCell ref="N17:N19"/>
    <mergeCell ref="O17:O19"/>
    <mergeCell ref="P17:P19"/>
    <mergeCell ref="AA20:AA21"/>
    <mergeCell ref="AB20:AB21"/>
    <mergeCell ref="AC20:AC21"/>
    <mergeCell ref="AD20:AD22"/>
    <mergeCell ref="AE20:AE22"/>
    <mergeCell ref="Z22:AA22"/>
    <mergeCell ref="AB22:AC22"/>
    <mergeCell ref="Q20:Q22"/>
    <mergeCell ref="U20:U22"/>
    <mergeCell ref="V20:V22"/>
    <mergeCell ref="W20:W22"/>
    <mergeCell ref="X20:X22"/>
    <mergeCell ref="Y20:Y22"/>
    <mergeCell ref="Z20:Z21"/>
    <mergeCell ref="A20:A22"/>
    <mergeCell ref="B20:B22"/>
    <mergeCell ref="C20:C22"/>
    <mergeCell ref="G20:G22"/>
    <mergeCell ref="H20:H22"/>
    <mergeCell ref="I20:O22"/>
    <mergeCell ref="P20:P22"/>
    <mergeCell ref="AA23:AA24"/>
    <mergeCell ref="AB23:AB24"/>
    <mergeCell ref="AC23:AC24"/>
    <mergeCell ref="AD23:AD25"/>
    <mergeCell ref="AE23:AE25"/>
    <mergeCell ref="AB25:AC25"/>
    <mergeCell ref="N23:N25"/>
    <mergeCell ref="O23:O25"/>
    <mergeCell ref="P23:V25"/>
    <mergeCell ref="W23:W25"/>
    <mergeCell ref="X23:X25"/>
    <mergeCell ref="Y23:Y25"/>
    <mergeCell ref="Z23:Z24"/>
    <mergeCell ref="Z25:AA25"/>
    <mergeCell ref="A23:A25"/>
    <mergeCell ref="B23:B25"/>
    <mergeCell ref="C23:C25"/>
    <mergeCell ref="G23:G25"/>
    <mergeCell ref="H23:H25"/>
    <mergeCell ref="I23:I25"/>
    <mergeCell ref="J23:J25"/>
    <mergeCell ref="AD32:AD34"/>
    <mergeCell ref="AE32:AE34"/>
    <mergeCell ref="Z34:AA34"/>
    <mergeCell ref="AB34:AC34"/>
    <mergeCell ref="Q32:Q34"/>
    <mergeCell ref="U32:U34"/>
    <mergeCell ref="V32:V34"/>
    <mergeCell ref="W32:W34"/>
    <mergeCell ref="X32:X34"/>
    <mergeCell ref="Y32:Y34"/>
    <mergeCell ref="Z32:Z33"/>
    <mergeCell ref="A32:A34"/>
    <mergeCell ref="B32:B34"/>
    <mergeCell ref="C32:C34"/>
    <mergeCell ref="G32:G34"/>
    <mergeCell ref="H32:H34"/>
    <mergeCell ref="I32:O34"/>
    <mergeCell ref="P32:P34"/>
    <mergeCell ref="A35:A37"/>
    <mergeCell ref="B35:B37"/>
    <mergeCell ref="C35:C37"/>
    <mergeCell ref="G35:G37"/>
    <mergeCell ref="H35:H37"/>
    <mergeCell ref="I35:I37"/>
    <mergeCell ref="J35:J37"/>
    <mergeCell ref="AA35:AA36"/>
    <mergeCell ref="AB35:AB36"/>
    <mergeCell ref="AC35:AC36"/>
    <mergeCell ref="AD35:AD37"/>
    <mergeCell ref="AE35:AE37"/>
    <mergeCell ref="AB37:AC37"/>
    <mergeCell ref="N35:N37"/>
    <mergeCell ref="O35:O37"/>
    <mergeCell ref="P35:V37"/>
    <mergeCell ref="W35:W37"/>
    <mergeCell ref="X35:X37"/>
    <mergeCell ref="Y35:Y37"/>
    <mergeCell ref="Z35:Z36"/>
    <mergeCell ref="Z37:AA37"/>
    <mergeCell ref="AD27:AD28"/>
    <mergeCell ref="AE27:AE28"/>
    <mergeCell ref="Z28:AA28"/>
    <mergeCell ref="AB28:AC28"/>
    <mergeCell ref="A27:A28"/>
    <mergeCell ref="B27:H28"/>
    <mergeCell ref="I27:O28"/>
    <mergeCell ref="P27:V28"/>
    <mergeCell ref="W27:W28"/>
    <mergeCell ref="X27:X28"/>
    <mergeCell ref="Y27:Y28"/>
    <mergeCell ref="AA29:AA30"/>
    <mergeCell ref="AB29:AB30"/>
    <mergeCell ref="AC29:AC30"/>
    <mergeCell ref="AD29:AD31"/>
    <mergeCell ref="AE29:AE31"/>
    <mergeCell ref="AB31:AC31"/>
    <mergeCell ref="Q29:Q31"/>
    <mergeCell ref="U29:U31"/>
    <mergeCell ref="V29:V31"/>
    <mergeCell ref="W29:W31"/>
    <mergeCell ref="X29:X31"/>
    <mergeCell ref="Y29:Y31"/>
    <mergeCell ref="Z29:Z30"/>
    <mergeCell ref="Z31:AA31"/>
    <mergeCell ref="A29:A31"/>
    <mergeCell ref="B29:H31"/>
    <mergeCell ref="I29:I31"/>
    <mergeCell ref="J29:J31"/>
    <mergeCell ref="N29:N31"/>
    <mergeCell ref="O29:O31"/>
    <mergeCell ref="P29:P31"/>
    <mergeCell ref="AA32:AA33"/>
    <mergeCell ref="AB32:AB33"/>
    <mergeCell ref="AC32:AC33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showGridLines="0" workbookViewId="0"/>
  </sheetViews>
  <sheetFormatPr customHeight="1" defaultColWidth="12.63" defaultRowHeight="15.0"/>
  <cols>
    <col customWidth="1" min="1" max="1" width="13.25"/>
    <col customWidth="1" min="2" max="2" width="1.88"/>
    <col customWidth="1" min="3" max="3" width="2.0"/>
    <col customWidth="1" min="4" max="4" width="2.38"/>
    <col customWidth="1" min="5" max="5" width="1.25"/>
    <col customWidth="1" min="6" max="6" width="2.38"/>
    <col customWidth="1" min="7" max="7" width="2.0"/>
    <col customWidth="1" min="8" max="9" width="1.88"/>
    <col customWidth="1" min="10" max="10" width="2.0"/>
    <col customWidth="1" min="11" max="11" width="2.38"/>
    <col customWidth="1" min="12" max="12" width="1.25"/>
    <col customWidth="1" min="13" max="13" width="2.38"/>
    <col customWidth="1" min="14" max="14" width="2.0"/>
    <col customWidth="1" min="15" max="16" width="1.88"/>
    <col customWidth="1" min="17" max="17" width="2.0"/>
    <col customWidth="1" min="18" max="18" width="2.38"/>
    <col customWidth="1" min="19" max="19" width="1.25"/>
    <col customWidth="1" min="20" max="20" width="2.38"/>
    <col customWidth="1" min="21" max="21" width="2.0"/>
    <col customWidth="1" min="22" max="23" width="1.88"/>
    <col customWidth="1" min="24" max="24" width="2.0"/>
    <col customWidth="1" min="25" max="25" width="2.38"/>
    <col customWidth="1" min="26" max="26" width="1.25"/>
    <col customWidth="1" min="27" max="27" width="2.38"/>
    <col customWidth="1" min="28" max="28" width="2.0"/>
    <col customWidth="1" min="29" max="29" width="1.88"/>
    <col customWidth="1" min="30" max="32" width="3.63"/>
    <col customWidth="1" min="33" max="36" width="2.38"/>
    <col customWidth="1" min="37" max="37" width="3.38"/>
    <col customWidth="1" min="38" max="38" width="5.5"/>
  </cols>
  <sheetData>
    <row r="1" ht="18.75" customHeight="1"/>
    <row r="2" ht="13.5" customHeight="1">
      <c r="A2" s="84" t="s">
        <v>29</v>
      </c>
      <c r="B2" s="85" t="str">
        <f>A4</f>
        <v>TAK C</v>
      </c>
      <c r="C2" s="3"/>
      <c r="D2" s="3"/>
      <c r="E2" s="3"/>
      <c r="F2" s="3"/>
      <c r="G2" s="3"/>
      <c r="H2" s="4"/>
      <c r="I2" s="86" t="str">
        <f>A7</f>
        <v>宮城B</v>
      </c>
      <c r="J2" s="3"/>
      <c r="K2" s="3"/>
      <c r="L2" s="3"/>
      <c r="M2" s="3"/>
      <c r="N2" s="3"/>
      <c r="O2" s="4"/>
      <c r="P2" s="86" t="str">
        <f>A10</f>
        <v>ニュアージュ</v>
      </c>
      <c r="Q2" s="3"/>
      <c r="R2" s="3"/>
      <c r="S2" s="3"/>
      <c r="T2" s="3"/>
      <c r="U2" s="3"/>
      <c r="V2" s="4"/>
      <c r="W2" s="86" t="str">
        <f>A13</f>
        <v>Spirytus</v>
      </c>
      <c r="X2" s="3"/>
      <c r="Y2" s="3"/>
      <c r="Z2" s="3"/>
      <c r="AA2" s="3"/>
      <c r="AB2" s="3"/>
      <c r="AC2" s="4"/>
      <c r="AD2" s="87" t="s">
        <v>1</v>
      </c>
      <c r="AE2" s="87" t="s">
        <v>2</v>
      </c>
      <c r="AF2" s="87" t="s">
        <v>3</v>
      </c>
      <c r="AG2" s="88" t="s">
        <v>4</v>
      </c>
      <c r="AH2" s="89" t="s">
        <v>5</v>
      </c>
      <c r="AI2" s="88" t="s">
        <v>4</v>
      </c>
      <c r="AJ2" s="89" t="s">
        <v>5</v>
      </c>
      <c r="AK2" s="90" t="s">
        <v>6</v>
      </c>
      <c r="AL2" s="91" t="s">
        <v>7</v>
      </c>
    </row>
    <row r="3" ht="13.5" customHeight="1">
      <c r="A3" s="11"/>
      <c r="B3" s="12"/>
      <c r="C3" s="13"/>
      <c r="D3" s="13"/>
      <c r="E3" s="13"/>
      <c r="F3" s="13"/>
      <c r="G3" s="13"/>
      <c r="H3" s="14"/>
      <c r="I3" s="15"/>
      <c r="J3" s="13"/>
      <c r="K3" s="13"/>
      <c r="L3" s="13"/>
      <c r="M3" s="13"/>
      <c r="N3" s="13"/>
      <c r="O3" s="14"/>
      <c r="P3" s="15"/>
      <c r="Q3" s="13"/>
      <c r="R3" s="13"/>
      <c r="S3" s="13"/>
      <c r="T3" s="13"/>
      <c r="U3" s="13"/>
      <c r="V3" s="14"/>
      <c r="W3" s="15"/>
      <c r="X3" s="13"/>
      <c r="Y3" s="13"/>
      <c r="Z3" s="13"/>
      <c r="AA3" s="13"/>
      <c r="AB3" s="13"/>
      <c r="AC3" s="14"/>
      <c r="AD3" s="16"/>
      <c r="AE3" s="16"/>
      <c r="AF3" s="16"/>
      <c r="AG3" s="92" t="s">
        <v>8</v>
      </c>
      <c r="AH3" s="18"/>
      <c r="AI3" s="92" t="s">
        <v>9</v>
      </c>
      <c r="AJ3" s="18"/>
      <c r="AK3" s="19"/>
      <c r="AL3" s="20"/>
    </row>
    <row r="4" ht="13.5" customHeight="1">
      <c r="A4" s="93" t="s">
        <v>30</v>
      </c>
      <c r="B4" s="94"/>
      <c r="C4" s="3"/>
      <c r="D4" s="3"/>
      <c r="E4" s="3"/>
      <c r="F4" s="3"/>
      <c r="G4" s="3"/>
      <c r="H4" s="4"/>
      <c r="I4" s="95">
        <f>IF(K4&gt;M4,1,0)+IF(K5&gt;M5,1,0)+IF(K6&gt;M6,1,0)</f>
        <v>2</v>
      </c>
      <c r="J4" s="96" t="s">
        <v>11</v>
      </c>
      <c r="K4" s="97">
        <v>21.0</v>
      </c>
      <c r="L4" s="98" t="s">
        <v>12</v>
      </c>
      <c r="M4" s="97">
        <v>18.0</v>
      </c>
      <c r="N4" s="96" t="s">
        <v>13</v>
      </c>
      <c r="O4" s="99">
        <f>IF(M4&gt;K4,1,0)+IF(M5&gt;K5,1,0)+IF(M6&gt;K6,1,0)</f>
        <v>0</v>
      </c>
      <c r="P4" s="95">
        <f>IF(R4&gt;T4,1,0)+IF(R5&gt;T5,1,0)+IF(R6&gt;T6,1,0)</f>
        <v>2</v>
      </c>
      <c r="Q4" s="96" t="s">
        <v>11</v>
      </c>
      <c r="R4" s="97">
        <v>21.0</v>
      </c>
      <c r="S4" s="98" t="s">
        <v>12</v>
      </c>
      <c r="T4" s="97">
        <v>18.0</v>
      </c>
      <c r="U4" s="96" t="s">
        <v>13</v>
      </c>
      <c r="V4" s="99">
        <f>IF(T4&gt;R4,1,0)+IF(T5&gt;R5,1,0)+IF(T6&gt;R6,1,0)</f>
        <v>0</v>
      </c>
      <c r="W4" s="100">
        <f>IF(Y4&gt;AA4,1,0)+IF(Y5&gt;AA5,1,0)+IF(Y6&gt;AA6,1,0)</f>
        <v>1</v>
      </c>
      <c r="X4" s="101" t="s">
        <v>11</v>
      </c>
      <c r="Y4" s="97">
        <v>14.0</v>
      </c>
      <c r="Z4" s="98" t="s">
        <v>12</v>
      </c>
      <c r="AA4" s="97">
        <v>21.0</v>
      </c>
      <c r="AB4" s="101" t="s">
        <v>13</v>
      </c>
      <c r="AC4" s="102">
        <f>IF(AA4&gt;Y4,1,0)+IF(AA5&gt;Y5,1,0)+IF(AA6&gt;Y6,1,0)</f>
        <v>1</v>
      </c>
      <c r="AD4" s="103">
        <f>IF($B4&gt;$H4, 1,0)+IF($I4&gt;$O4, 1,0)+IF($P4&gt;$V4, 1,0)+IF($W4&gt;$AC4, 1,0)</f>
        <v>2</v>
      </c>
      <c r="AE4" s="103">
        <f>IF($B4&lt;$H4, 1,0)+IF($I4&lt;$O4, 1,0)+IF($P4&lt;$V4, 1,0)+IF($W4&lt;$AC4, 1,0)</f>
        <v>0</v>
      </c>
      <c r="AF4" s="103">
        <f>IF($B4="",0,IF($B4=$H4,1,0))+IF($I4="",0,IF($I4=$O4,1,0))+IF($P4="",0,IF($P4=$V4,1,0))+IF($W4="",0,IF($W4=$AC4,1,0))</f>
        <v>1</v>
      </c>
      <c r="AG4" s="104">
        <f>SUM(B4,I4,P4,W4)</f>
        <v>5</v>
      </c>
      <c r="AH4" s="105">
        <f>SUM(H4,O4,V4,AC4)</f>
        <v>1</v>
      </c>
      <c r="AI4" s="104">
        <f>SUM(D4:D6,K4:K6,R4:R6,Y4:Y6)</f>
        <v>119</v>
      </c>
      <c r="AJ4" s="105">
        <f>SUM(F4:F6,M4:M6,T4:T6,AA4:AA6)</f>
        <v>103</v>
      </c>
      <c r="AK4" s="106">
        <f>$AD4*3+AF4</f>
        <v>7</v>
      </c>
      <c r="AL4" s="107" t="s">
        <v>31</v>
      </c>
    </row>
    <row r="5" ht="13.5" customHeight="1">
      <c r="A5" s="36"/>
      <c r="B5" s="37"/>
      <c r="H5" s="38"/>
      <c r="I5" s="108"/>
      <c r="J5" s="109"/>
      <c r="K5" s="110">
        <v>21.0</v>
      </c>
      <c r="L5" s="111" t="s">
        <v>12</v>
      </c>
      <c r="M5" s="110">
        <v>19.0</v>
      </c>
      <c r="N5" s="109"/>
      <c r="O5" s="112"/>
      <c r="P5" s="108"/>
      <c r="Q5" s="109"/>
      <c r="R5" s="110">
        <v>21.0</v>
      </c>
      <c r="S5" s="111" t="s">
        <v>12</v>
      </c>
      <c r="T5" s="110">
        <v>13.0</v>
      </c>
      <c r="U5" s="109"/>
      <c r="V5" s="112"/>
      <c r="W5" s="108"/>
      <c r="X5" s="109"/>
      <c r="Y5" s="110">
        <v>21.0</v>
      </c>
      <c r="Z5" s="111" t="s">
        <v>12</v>
      </c>
      <c r="AA5" s="110">
        <v>14.0</v>
      </c>
      <c r="AB5" s="109"/>
      <c r="AC5" s="109"/>
      <c r="AD5" s="42"/>
      <c r="AE5" s="42"/>
      <c r="AF5" s="42"/>
      <c r="AG5" s="43"/>
      <c r="AH5" s="44"/>
      <c r="AI5" s="43"/>
      <c r="AJ5" s="44"/>
      <c r="AK5" s="45"/>
      <c r="AL5" s="46"/>
    </row>
    <row r="6" ht="13.5" customHeight="1">
      <c r="A6" s="47"/>
      <c r="B6" s="48"/>
      <c r="C6" s="49"/>
      <c r="D6" s="49"/>
      <c r="E6" s="49"/>
      <c r="F6" s="49"/>
      <c r="G6" s="49"/>
      <c r="H6" s="50"/>
      <c r="I6" s="113"/>
      <c r="J6" s="114"/>
      <c r="K6" s="115"/>
      <c r="L6" s="116" t="s">
        <v>12</v>
      </c>
      <c r="M6" s="115"/>
      <c r="N6" s="114"/>
      <c r="O6" s="117"/>
      <c r="P6" s="113"/>
      <c r="Q6" s="114"/>
      <c r="R6" s="115"/>
      <c r="S6" s="116" t="s">
        <v>12</v>
      </c>
      <c r="T6" s="115"/>
      <c r="U6" s="114"/>
      <c r="V6" s="117"/>
      <c r="W6" s="113"/>
      <c r="X6" s="114"/>
      <c r="Y6" s="115"/>
      <c r="Z6" s="116" t="s">
        <v>12</v>
      </c>
      <c r="AA6" s="115"/>
      <c r="AB6" s="114"/>
      <c r="AC6" s="114"/>
      <c r="AD6" s="54"/>
      <c r="AE6" s="54"/>
      <c r="AF6" s="54"/>
      <c r="AG6" s="118">
        <f>AG4-AH4</f>
        <v>4</v>
      </c>
      <c r="AH6" s="56"/>
      <c r="AI6" s="118">
        <f>AI4-AJ4</f>
        <v>16</v>
      </c>
      <c r="AJ6" s="56"/>
      <c r="AK6" s="57"/>
      <c r="AL6" s="58"/>
    </row>
    <row r="7" ht="13.5" customHeight="1">
      <c r="A7" s="119" t="s">
        <v>32</v>
      </c>
      <c r="B7" s="120">
        <f>IF(D7&gt;F7,1,0)+IF(D8&gt;F8,1,0)+IF(D9&gt;F9,1,0)</f>
        <v>0</v>
      </c>
      <c r="C7" s="101" t="s">
        <v>11</v>
      </c>
      <c r="D7" s="121">
        <f t="shared" ref="D7:D9" si="1">IF(M4="","",M4)</f>
        <v>18</v>
      </c>
      <c r="E7" s="98" t="s">
        <v>12</v>
      </c>
      <c r="F7" s="121">
        <f t="shared" ref="F7:F9" si="2">IF(K4="","",K4)</f>
        <v>21</v>
      </c>
      <c r="G7" s="101" t="s">
        <v>13</v>
      </c>
      <c r="H7" s="122">
        <f>IF(F7&gt;D7,1,0)+IF(F8&gt;D8,1,0)+IF(F9&gt;D9,1,0)</f>
        <v>2</v>
      </c>
      <c r="I7" s="123"/>
      <c r="J7" s="62"/>
      <c r="K7" s="62"/>
      <c r="L7" s="62"/>
      <c r="M7" s="62"/>
      <c r="N7" s="62"/>
      <c r="O7" s="63"/>
      <c r="P7" s="100">
        <f>IF(R7&gt;T7,1,0)+IF(R8&gt;T8,1,0)+IF(R9&gt;T9,1,0)</f>
        <v>2</v>
      </c>
      <c r="Q7" s="101" t="s">
        <v>11</v>
      </c>
      <c r="R7" s="97">
        <v>21.0</v>
      </c>
      <c r="S7" s="98" t="s">
        <v>12</v>
      </c>
      <c r="T7" s="97">
        <v>16.0</v>
      </c>
      <c r="U7" s="101" t="s">
        <v>13</v>
      </c>
      <c r="V7" s="122">
        <f>IF(T7&gt;R7,1,0)+IF(T8&gt;R8,1,0)+IF(T9&gt;R9,1,0)</f>
        <v>0</v>
      </c>
      <c r="W7" s="100">
        <f>IF(Y7&gt;AA7,1,0)+IF(Y8&gt;AA8,1,0)+IF(Y9&gt;AA9,1,0)</f>
        <v>1</v>
      </c>
      <c r="X7" s="101" t="s">
        <v>11</v>
      </c>
      <c r="Y7" s="97">
        <v>21.0</v>
      </c>
      <c r="Z7" s="98" t="s">
        <v>12</v>
      </c>
      <c r="AA7" s="97">
        <v>12.0</v>
      </c>
      <c r="AB7" s="101" t="s">
        <v>13</v>
      </c>
      <c r="AC7" s="102">
        <f>IF(AA7&gt;Y7,1,0)+IF(AA8&gt;Y8,1,0)+IF(AA9&gt;Y9,1,0)</f>
        <v>1</v>
      </c>
      <c r="AD7" s="124">
        <f>IF($B7&gt;$H7, 1,0)+IF($I7&gt;$O7, 1,0)+IF($P7&gt;$V7, 1,0)+IF($W7&gt;$AC7, 1,0)</f>
        <v>1</v>
      </c>
      <c r="AE7" s="124">
        <f>IF($B7&lt;$H7, 1,0)+IF($I7&lt;$O7, 1,0)+IF($P7&lt;$V7, 1,0)+IF($W7&lt;$AC7, 1,0)</f>
        <v>1</v>
      </c>
      <c r="AF7" s="124">
        <f>IF($B7="",0,IF($B7=$H7,1,0))+IF($I7="",0,IF($I7=$O7,1,0))+IF($P7="",0,IF($P7=$V7,1,0))+IF($W7="",0,IF($W7=$AC7,1,0))</f>
        <v>1</v>
      </c>
      <c r="AG7" s="125">
        <f>SUM(B7,I7,P7,W7)</f>
        <v>3</v>
      </c>
      <c r="AH7" s="126">
        <f>SUM(H7,O7,V7,AC7)</f>
        <v>3</v>
      </c>
      <c r="AI7" s="125">
        <f>SUM(D7:D9,K7:K9,R7:R9,Y7:Y9)</f>
        <v>118</v>
      </c>
      <c r="AJ7" s="126">
        <f>SUM(F7:F9,M7:M9,T7:T9,AA7:AA9)</f>
        <v>107</v>
      </c>
      <c r="AK7" s="127">
        <f>$AD7*3+AF7</f>
        <v>4</v>
      </c>
      <c r="AL7" s="128">
        <v>2.0</v>
      </c>
    </row>
    <row r="8" ht="13.5" customHeight="1">
      <c r="A8" s="36"/>
      <c r="B8" s="129"/>
      <c r="C8" s="109"/>
      <c r="D8" s="130">
        <f t="shared" si="1"/>
        <v>19</v>
      </c>
      <c r="E8" s="111" t="s">
        <v>12</v>
      </c>
      <c r="F8" s="130">
        <f t="shared" si="2"/>
        <v>21</v>
      </c>
      <c r="G8" s="109"/>
      <c r="H8" s="112"/>
      <c r="I8" s="39"/>
      <c r="O8" s="38"/>
      <c r="P8" s="108"/>
      <c r="Q8" s="109"/>
      <c r="R8" s="110">
        <v>21.0</v>
      </c>
      <c r="S8" s="111" t="s">
        <v>12</v>
      </c>
      <c r="T8" s="110">
        <v>16.0</v>
      </c>
      <c r="U8" s="109"/>
      <c r="V8" s="112"/>
      <c r="W8" s="108"/>
      <c r="X8" s="109"/>
      <c r="Y8" s="110">
        <v>18.0</v>
      </c>
      <c r="Z8" s="111" t="s">
        <v>12</v>
      </c>
      <c r="AA8" s="110">
        <v>21.0</v>
      </c>
      <c r="AB8" s="109"/>
      <c r="AC8" s="109"/>
      <c r="AD8" s="42"/>
      <c r="AE8" s="42"/>
      <c r="AF8" s="42"/>
      <c r="AG8" s="43"/>
      <c r="AH8" s="44"/>
      <c r="AI8" s="43"/>
      <c r="AJ8" s="44"/>
      <c r="AK8" s="45"/>
      <c r="AL8" s="46"/>
    </row>
    <row r="9" ht="13.5" customHeight="1">
      <c r="A9" s="47"/>
      <c r="B9" s="131"/>
      <c r="C9" s="114"/>
      <c r="D9" s="132" t="str">
        <f t="shared" si="1"/>
        <v/>
      </c>
      <c r="E9" s="116" t="s">
        <v>12</v>
      </c>
      <c r="F9" s="132" t="str">
        <f t="shared" si="2"/>
        <v/>
      </c>
      <c r="G9" s="114"/>
      <c r="H9" s="117"/>
      <c r="I9" s="51"/>
      <c r="J9" s="49"/>
      <c r="K9" s="49"/>
      <c r="L9" s="49"/>
      <c r="M9" s="49"/>
      <c r="N9" s="49"/>
      <c r="O9" s="50"/>
      <c r="P9" s="113"/>
      <c r="Q9" s="114"/>
      <c r="R9" s="115"/>
      <c r="S9" s="116" t="s">
        <v>12</v>
      </c>
      <c r="T9" s="115"/>
      <c r="U9" s="114"/>
      <c r="V9" s="117"/>
      <c r="W9" s="113"/>
      <c r="X9" s="114"/>
      <c r="Y9" s="115"/>
      <c r="Z9" s="116" t="s">
        <v>12</v>
      </c>
      <c r="AA9" s="115"/>
      <c r="AB9" s="114"/>
      <c r="AC9" s="114"/>
      <c r="AD9" s="54"/>
      <c r="AE9" s="54"/>
      <c r="AF9" s="54"/>
      <c r="AG9" s="118">
        <f>AG7-AH7</f>
        <v>0</v>
      </c>
      <c r="AH9" s="56"/>
      <c r="AI9" s="118">
        <f>AI7-AJ7</f>
        <v>11</v>
      </c>
      <c r="AJ9" s="56"/>
      <c r="AK9" s="57"/>
      <c r="AL9" s="58"/>
    </row>
    <row r="10" ht="13.5" customHeight="1">
      <c r="A10" s="119" t="s">
        <v>33</v>
      </c>
      <c r="B10" s="120">
        <f>IF(D10&gt;F10,1,0)+IF(D11&gt;F11,1,0)+IF(D12&gt;F12,1,0)</f>
        <v>0</v>
      </c>
      <c r="C10" s="101" t="s">
        <v>11</v>
      </c>
      <c r="D10" s="121">
        <f t="shared" ref="D10:D12" si="3">IF(T4="","",T4)</f>
        <v>18</v>
      </c>
      <c r="E10" s="98" t="s">
        <v>12</v>
      </c>
      <c r="F10" s="121">
        <f t="shared" ref="F10:F12" si="4">IF(R4="","",R4)</f>
        <v>21</v>
      </c>
      <c r="G10" s="101" t="s">
        <v>13</v>
      </c>
      <c r="H10" s="122">
        <f>IF(F10&gt;D10,1,0)+IF(F11&gt;D11,1,0)+IF(F12&gt;D12,1,0)</f>
        <v>2</v>
      </c>
      <c r="I10" s="100">
        <f>IF(K10&gt;M10,1,0)+IF(K11&gt;M11,1,0)+IF(K12&gt;M12,1,0)</f>
        <v>0</v>
      </c>
      <c r="J10" s="101" t="s">
        <v>11</v>
      </c>
      <c r="K10" s="121">
        <f t="shared" ref="K10:K12" si="5">IF(T7="","",T7)</f>
        <v>16</v>
      </c>
      <c r="L10" s="98" t="s">
        <v>12</v>
      </c>
      <c r="M10" s="121">
        <f t="shared" ref="M10:M12" si="6">IF(R7="","",R7)</f>
        <v>21</v>
      </c>
      <c r="N10" s="101" t="s">
        <v>13</v>
      </c>
      <c r="O10" s="122">
        <f>IF(M10&gt;K10,1,0)+IF(M11&gt;K11,1,0)+IF(M12&gt;K12,1,0)</f>
        <v>2</v>
      </c>
      <c r="P10" s="123"/>
      <c r="Q10" s="62"/>
      <c r="R10" s="62"/>
      <c r="S10" s="62"/>
      <c r="T10" s="62"/>
      <c r="U10" s="62"/>
      <c r="V10" s="63"/>
      <c r="W10" s="100">
        <f>IF(Y10&gt;AA10,1,0)+IF(Y11&gt;AA11,1,0)+IF(Y12&gt;AA12,1,0)</f>
        <v>1</v>
      </c>
      <c r="X10" s="101" t="s">
        <v>11</v>
      </c>
      <c r="Y10" s="97">
        <v>18.0</v>
      </c>
      <c r="Z10" s="98" t="s">
        <v>12</v>
      </c>
      <c r="AA10" s="97">
        <v>21.0</v>
      </c>
      <c r="AB10" s="101" t="s">
        <v>13</v>
      </c>
      <c r="AC10" s="102">
        <f>IF(AA10&gt;Y10,1,0)+IF(AA11&gt;Y11,1,0)+IF(AA12&gt;Y12,1,0)</f>
        <v>1</v>
      </c>
      <c r="AD10" s="124">
        <f>IF($B10&gt;$H10, 1,0)+IF($I10&gt;$O10, 1,0)+IF($P10&gt;$V10, 1,0)+IF($W10&gt;$AC10, 1,0)</f>
        <v>0</v>
      </c>
      <c r="AE10" s="124">
        <f>IF($B10&lt;$H10, 1,0)+IF($I10&lt;$O10, 1,0)+IF($P10&lt;$V10, 1,0)+IF($W10&lt;$AC10, 1,0)</f>
        <v>2</v>
      </c>
      <c r="AF10" s="124">
        <f>IF($B10="",0,IF($B10=$H10,1,0))+IF($I10="",0,IF($I10=$O10,1,0))+IF($P10="",0,IF($P10=$V10,1,0))+IF($W10="",0,IF($W10=$AC10,1,0))</f>
        <v>1</v>
      </c>
      <c r="AG10" s="125">
        <f>SUM(B10,I10,P10,W10)</f>
        <v>1</v>
      </c>
      <c r="AH10" s="126">
        <f>SUM(H10,O10,V10,AC10)</f>
        <v>5</v>
      </c>
      <c r="AI10" s="125">
        <f>SUM(D10:D12,K10:K12,R10:R12,Y10:Y12)</f>
        <v>102</v>
      </c>
      <c r="AJ10" s="126">
        <f>SUM(F10:F12,M10:M12,T10:T12,AA10:AA12)</f>
        <v>120</v>
      </c>
      <c r="AK10" s="127">
        <f>$AD10*3+AF10</f>
        <v>1</v>
      </c>
      <c r="AL10" s="128">
        <v>4.0</v>
      </c>
    </row>
    <row r="11" ht="13.5" customHeight="1">
      <c r="A11" s="36"/>
      <c r="B11" s="129"/>
      <c r="C11" s="109"/>
      <c r="D11" s="130">
        <f t="shared" si="3"/>
        <v>13</v>
      </c>
      <c r="E11" s="111" t="s">
        <v>12</v>
      </c>
      <c r="F11" s="130">
        <f t="shared" si="4"/>
        <v>21</v>
      </c>
      <c r="G11" s="109"/>
      <c r="H11" s="112"/>
      <c r="I11" s="108"/>
      <c r="J11" s="109"/>
      <c r="K11" s="130">
        <f t="shared" si="5"/>
        <v>16</v>
      </c>
      <c r="L11" s="111" t="s">
        <v>12</v>
      </c>
      <c r="M11" s="130">
        <f t="shared" si="6"/>
        <v>21</v>
      </c>
      <c r="N11" s="109"/>
      <c r="O11" s="112"/>
      <c r="P11" s="39"/>
      <c r="V11" s="38"/>
      <c r="W11" s="108"/>
      <c r="X11" s="109"/>
      <c r="Y11" s="110">
        <v>21.0</v>
      </c>
      <c r="Z11" s="111" t="s">
        <v>12</v>
      </c>
      <c r="AA11" s="110">
        <v>15.0</v>
      </c>
      <c r="AB11" s="109"/>
      <c r="AC11" s="109"/>
      <c r="AD11" s="42"/>
      <c r="AE11" s="42"/>
      <c r="AF11" s="42"/>
      <c r="AG11" s="43"/>
      <c r="AH11" s="44"/>
      <c r="AI11" s="43"/>
      <c r="AJ11" s="44"/>
      <c r="AK11" s="45"/>
      <c r="AL11" s="46"/>
    </row>
    <row r="12" ht="13.5" customHeight="1">
      <c r="A12" s="47"/>
      <c r="B12" s="131"/>
      <c r="C12" s="114"/>
      <c r="D12" s="132" t="str">
        <f t="shared" si="3"/>
        <v/>
      </c>
      <c r="E12" s="116" t="s">
        <v>12</v>
      </c>
      <c r="F12" s="132" t="str">
        <f t="shared" si="4"/>
        <v/>
      </c>
      <c r="G12" s="114"/>
      <c r="H12" s="117"/>
      <c r="I12" s="113"/>
      <c r="J12" s="114"/>
      <c r="K12" s="132" t="str">
        <f t="shared" si="5"/>
        <v/>
      </c>
      <c r="L12" s="116" t="s">
        <v>12</v>
      </c>
      <c r="M12" s="132" t="str">
        <f t="shared" si="6"/>
        <v/>
      </c>
      <c r="N12" s="114"/>
      <c r="O12" s="117"/>
      <c r="P12" s="51"/>
      <c r="Q12" s="49"/>
      <c r="R12" s="49"/>
      <c r="S12" s="49"/>
      <c r="T12" s="49"/>
      <c r="U12" s="49"/>
      <c r="V12" s="50"/>
      <c r="W12" s="113"/>
      <c r="X12" s="114"/>
      <c r="Y12" s="115"/>
      <c r="Z12" s="116" t="s">
        <v>12</v>
      </c>
      <c r="AA12" s="115"/>
      <c r="AB12" s="114"/>
      <c r="AC12" s="114"/>
      <c r="AD12" s="54"/>
      <c r="AE12" s="54"/>
      <c r="AF12" s="54"/>
      <c r="AG12" s="118">
        <f>AG10-AH10</f>
        <v>-4</v>
      </c>
      <c r="AH12" s="56"/>
      <c r="AI12" s="118">
        <f>AI10-AJ10</f>
        <v>-18</v>
      </c>
      <c r="AJ12" s="56"/>
      <c r="AK12" s="57"/>
      <c r="AL12" s="58"/>
    </row>
    <row r="13" ht="13.5" customHeight="1">
      <c r="A13" s="119" t="s">
        <v>34</v>
      </c>
      <c r="B13" s="133">
        <f>IF(D13&gt;F13,1,0)+IF(D14&gt;F14,1,0)+IF(D15&gt;F15,1,0)</f>
        <v>1</v>
      </c>
      <c r="C13" s="134" t="s">
        <v>11</v>
      </c>
      <c r="D13" s="130">
        <f t="shared" ref="D13:D15" si="7">IF(AA4="","",AA4)</f>
        <v>21</v>
      </c>
      <c r="E13" s="111" t="s">
        <v>12</v>
      </c>
      <c r="F13" s="130">
        <f t="shared" ref="F13:F15" si="8">IF(Y4="","",Y4)</f>
        <v>14</v>
      </c>
      <c r="G13" s="134" t="s">
        <v>13</v>
      </c>
      <c r="H13" s="135">
        <f>IF(F13&gt;D13,1,0)+IF(F14&gt;D14,1,0)+IF(F15&gt;D15,1,0)</f>
        <v>1</v>
      </c>
      <c r="I13" s="136">
        <f>IF(K13&gt;M13,1,0)+IF(K14&gt;M14,1,0)+IF(K15&gt;M15,1,0)</f>
        <v>1</v>
      </c>
      <c r="J13" s="134" t="s">
        <v>11</v>
      </c>
      <c r="K13" s="130">
        <f t="shared" ref="K13:K15" si="9">IF(AA7="","",AA7)</f>
        <v>12</v>
      </c>
      <c r="L13" s="111" t="s">
        <v>12</v>
      </c>
      <c r="M13" s="130">
        <f t="shared" ref="M13:M15" si="10">IF(Y7="","",Y7)</f>
        <v>21</v>
      </c>
      <c r="N13" s="134" t="s">
        <v>13</v>
      </c>
      <c r="O13" s="135">
        <f>IF(M13&gt;K13,1,0)+IF(M14&gt;K14,1,0)+IF(M15&gt;K15,1,0)</f>
        <v>1</v>
      </c>
      <c r="P13" s="136">
        <f>IF(R13&gt;T13,1,0)+IF(R14&gt;T14,1,0)+IF(R15&gt;T15,1,0)</f>
        <v>1</v>
      </c>
      <c r="Q13" s="134" t="s">
        <v>11</v>
      </c>
      <c r="R13" s="130">
        <f t="shared" ref="R13:R15" si="11">IF(AA10="","",AA10)</f>
        <v>21</v>
      </c>
      <c r="S13" s="111" t="s">
        <v>12</v>
      </c>
      <c r="T13" s="130">
        <f t="shared" ref="T13:T15" si="12">IF(Y10="","",Y10)</f>
        <v>18</v>
      </c>
      <c r="U13" s="134" t="s">
        <v>13</v>
      </c>
      <c r="V13" s="135">
        <f>IF(T13&gt;R13,1,0)+IF(T14&gt;R14,1,0)+IF(T15&gt;R15,1,0)</f>
        <v>1</v>
      </c>
      <c r="W13" s="123"/>
      <c r="X13" s="62"/>
      <c r="Y13" s="62"/>
      <c r="Z13" s="62"/>
      <c r="AA13" s="62"/>
      <c r="AB13" s="62"/>
      <c r="AC13" s="137"/>
      <c r="AD13" s="124">
        <f>IF($B13&gt;$H13, 1,0)+IF($I13&gt;$O13, 1,0)+IF($P13&gt;$V13, 1,0)+IF($W13&gt;$AC13, 1,0)</f>
        <v>0</v>
      </c>
      <c r="AE13" s="124">
        <f>IF($B13&lt;$H13, 1,0)+IF($I13&lt;$O13, 1,0)+IF($P13&lt;$V13, 1,0)+IF($W13&lt;$AC13, 1,0)</f>
        <v>0</v>
      </c>
      <c r="AF13" s="124">
        <f>IF($B13="",0,IF($B13=$H13,1,0))+IF($I13="",0,IF($I13=$O13,1,0))+IF($P13="",0,IF($P13=$V13,1,0))+IF($W13="",0,IF($W13=$AC13,1,0))</f>
        <v>3</v>
      </c>
      <c r="AG13" s="125">
        <f>SUM(B13,I13,P13,W13)</f>
        <v>3</v>
      </c>
      <c r="AH13" s="126">
        <f>SUM(H13,O13,V13,AC13)</f>
        <v>3</v>
      </c>
      <c r="AI13" s="125">
        <f>SUM(D13:D15,K13:K15,R13:R15,Y13:Y15)</f>
        <v>104</v>
      </c>
      <c r="AJ13" s="126">
        <f>SUM(F13:F15,M13:M15,T13:T15,AA13:AA15)</f>
        <v>113</v>
      </c>
      <c r="AK13" s="127">
        <f>$AD13*3+AF13</f>
        <v>3</v>
      </c>
      <c r="AL13" s="128">
        <v>3.0</v>
      </c>
    </row>
    <row r="14" ht="13.5" customHeight="1">
      <c r="A14" s="36"/>
      <c r="B14" s="129"/>
      <c r="C14" s="109"/>
      <c r="D14" s="130">
        <f t="shared" si="7"/>
        <v>14</v>
      </c>
      <c r="E14" s="111" t="s">
        <v>12</v>
      </c>
      <c r="F14" s="130">
        <f t="shared" si="8"/>
        <v>21</v>
      </c>
      <c r="G14" s="109"/>
      <c r="H14" s="112"/>
      <c r="I14" s="108"/>
      <c r="J14" s="109"/>
      <c r="K14" s="130">
        <f t="shared" si="9"/>
        <v>21</v>
      </c>
      <c r="L14" s="111" t="s">
        <v>12</v>
      </c>
      <c r="M14" s="130">
        <f t="shared" si="10"/>
        <v>18</v>
      </c>
      <c r="N14" s="109"/>
      <c r="O14" s="112"/>
      <c r="P14" s="108"/>
      <c r="Q14" s="109"/>
      <c r="R14" s="130">
        <f t="shared" si="11"/>
        <v>15</v>
      </c>
      <c r="S14" s="111" t="s">
        <v>12</v>
      </c>
      <c r="T14" s="130">
        <f t="shared" si="12"/>
        <v>21</v>
      </c>
      <c r="U14" s="109"/>
      <c r="V14" s="112"/>
      <c r="W14" s="39"/>
      <c r="AC14" s="138"/>
      <c r="AD14" s="42"/>
      <c r="AE14" s="42"/>
      <c r="AF14" s="42"/>
      <c r="AG14" s="43"/>
      <c r="AH14" s="44"/>
      <c r="AI14" s="43"/>
      <c r="AJ14" s="44"/>
      <c r="AK14" s="45"/>
      <c r="AL14" s="46"/>
    </row>
    <row r="15" ht="13.5" customHeight="1">
      <c r="A15" s="11"/>
      <c r="B15" s="139"/>
      <c r="C15" s="140"/>
      <c r="D15" s="141" t="str">
        <f t="shared" si="7"/>
        <v/>
      </c>
      <c r="E15" s="142" t="s">
        <v>12</v>
      </c>
      <c r="F15" s="141" t="str">
        <f t="shared" si="8"/>
        <v/>
      </c>
      <c r="G15" s="140"/>
      <c r="H15" s="143"/>
      <c r="I15" s="144"/>
      <c r="J15" s="140"/>
      <c r="K15" s="141" t="str">
        <f t="shared" si="9"/>
        <v/>
      </c>
      <c r="L15" s="142" t="s">
        <v>12</v>
      </c>
      <c r="M15" s="141" t="str">
        <f t="shared" si="10"/>
        <v/>
      </c>
      <c r="N15" s="140"/>
      <c r="O15" s="143"/>
      <c r="P15" s="144"/>
      <c r="Q15" s="140"/>
      <c r="R15" s="141" t="str">
        <f t="shared" si="11"/>
        <v/>
      </c>
      <c r="S15" s="142" t="s">
        <v>12</v>
      </c>
      <c r="T15" s="141" t="str">
        <f t="shared" si="12"/>
        <v/>
      </c>
      <c r="U15" s="140"/>
      <c r="V15" s="143"/>
      <c r="W15" s="15"/>
      <c r="X15" s="13"/>
      <c r="Y15" s="13"/>
      <c r="Z15" s="13"/>
      <c r="AA15" s="13"/>
      <c r="AB15" s="13"/>
      <c r="AC15" s="145"/>
      <c r="AD15" s="16"/>
      <c r="AE15" s="16"/>
      <c r="AF15" s="16"/>
      <c r="AG15" s="146">
        <f>AG13-AH13</f>
        <v>0</v>
      </c>
      <c r="AH15" s="18"/>
      <c r="AI15" s="146">
        <f>AI13-AJ13</f>
        <v>-9</v>
      </c>
      <c r="AJ15" s="18"/>
      <c r="AK15" s="19"/>
      <c r="AL15" s="20"/>
    </row>
    <row r="16" ht="18.75" customHeight="1">
      <c r="A16" s="76"/>
      <c r="B16" s="77"/>
      <c r="C16" s="77"/>
      <c r="D16" s="78"/>
      <c r="E16" s="79"/>
      <c r="F16" s="78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80"/>
      <c r="X16" s="80"/>
      <c r="Y16" s="81"/>
      <c r="Z16" s="81"/>
      <c r="AA16" s="81"/>
      <c r="AB16" s="80"/>
      <c r="AC16" s="80"/>
      <c r="AD16" s="80"/>
      <c r="AE16" s="77"/>
    </row>
    <row r="17" ht="18.75" customHeight="1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ht="13.5" customHeight="1">
      <c r="A18" s="84" t="s">
        <v>35</v>
      </c>
      <c r="B18" s="85" t="str">
        <f>A20</f>
        <v>日体H</v>
      </c>
      <c r="C18" s="3"/>
      <c r="D18" s="3"/>
      <c r="E18" s="3"/>
      <c r="F18" s="3"/>
      <c r="G18" s="3"/>
      <c r="H18" s="4"/>
      <c r="I18" s="86" t="str">
        <f>A23</f>
        <v>大山B</v>
      </c>
      <c r="J18" s="3"/>
      <c r="K18" s="3"/>
      <c r="L18" s="3"/>
      <c r="M18" s="3"/>
      <c r="N18" s="3"/>
      <c r="O18" s="4"/>
      <c r="P18" s="86" t="str">
        <f>A26</f>
        <v>TAK D</v>
      </c>
      <c r="Q18" s="3"/>
      <c r="R18" s="3"/>
      <c r="S18" s="3"/>
      <c r="T18" s="3"/>
      <c r="U18" s="3"/>
      <c r="V18" s="4"/>
      <c r="W18" s="86" t="str">
        <f>A29</f>
        <v>千葉C</v>
      </c>
      <c r="X18" s="3"/>
      <c r="Y18" s="3"/>
      <c r="Z18" s="3"/>
      <c r="AA18" s="3"/>
      <c r="AB18" s="3"/>
      <c r="AC18" s="4"/>
      <c r="AD18" s="87" t="s">
        <v>1</v>
      </c>
      <c r="AE18" s="87" t="s">
        <v>2</v>
      </c>
      <c r="AF18" s="87" t="s">
        <v>3</v>
      </c>
      <c r="AG18" s="88" t="s">
        <v>4</v>
      </c>
      <c r="AH18" s="89" t="s">
        <v>5</v>
      </c>
      <c r="AI18" s="88" t="s">
        <v>4</v>
      </c>
      <c r="AJ18" s="89" t="s">
        <v>5</v>
      </c>
      <c r="AK18" s="90" t="s">
        <v>6</v>
      </c>
      <c r="AL18" s="91" t="s">
        <v>7</v>
      </c>
    </row>
    <row r="19" ht="13.5" customHeight="1">
      <c r="A19" s="11"/>
      <c r="B19" s="12"/>
      <c r="C19" s="13"/>
      <c r="D19" s="13"/>
      <c r="E19" s="13"/>
      <c r="F19" s="13"/>
      <c r="G19" s="13"/>
      <c r="H19" s="14"/>
      <c r="I19" s="15"/>
      <c r="J19" s="13"/>
      <c r="K19" s="13"/>
      <c r="L19" s="13"/>
      <c r="M19" s="13"/>
      <c r="N19" s="13"/>
      <c r="O19" s="14"/>
      <c r="P19" s="15"/>
      <c r="Q19" s="13"/>
      <c r="R19" s="13"/>
      <c r="S19" s="13"/>
      <c r="T19" s="13"/>
      <c r="U19" s="13"/>
      <c r="V19" s="14"/>
      <c r="W19" s="15"/>
      <c r="X19" s="13"/>
      <c r="Y19" s="13"/>
      <c r="Z19" s="13"/>
      <c r="AA19" s="13"/>
      <c r="AB19" s="13"/>
      <c r="AC19" s="14"/>
      <c r="AD19" s="16"/>
      <c r="AE19" s="16"/>
      <c r="AF19" s="16"/>
      <c r="AG19" s="92" t="s">
        <v>8</v>
      </c>
      <c r="AH19" s="18"/>
      <c r="AI19" s="92" t="s">
        <v>9</v>
      </c>
      <c r="AJ19" s="18"/>
      <c r="AK19" s="19"/>
      <c r="AL19" s="20"/>
    </row>
    <row r="20" ht="13.5" customHeight="1">
      <c r="A20" s="93" t="s">
        <v>36</v>
      </c>
      <c r="B20" s="94"/>
      <c r="C20" s="3"/>
      <c r="D20" s="3"/>
      <c r="E20" s="3"/>
      <c r="F20" s="3"/>
      <c r="G20" s="3"/>
      <c r="H20" s="4"/>
      <c r="I20" s="95">
        <f>IF(K20&gt;M20,1,0)+IF(K21&gt;M21,1,0)+IF(K22&gt;M22,1,0)</f>
        <v>0</v>
      </c>
      <c r="J20" s="96" t="s">
        <v>11</v>
      </c>
      <c r="K20" s="97">
        <v>7.0</v>
      </c>
      <c r="L20" s="98" t="s">
        <v>12</v>
      </c>
      <c r="M20" s="97">
        <v>21.0</v>
      </c>
      <c r="N20" s="96" t="s">
        <v>13</v>
      </c>
      <c r="O20" s="99">
        <f>IF(M20&gt;K20,1,0)+IF(M21&gt;K21,1,0)+IF(M22&gt;K22,1,0)</f>
        <v>2</v>
      </c>
      <c r="P20" s="95">
        <f>IF(R20&gt;T20,1,0)+IF(R21&gt;T21,1,0)+IF(R22&gt;T22,1,0)</f>
        <v>0</v>
      </c>
      <c r="Q20" s="96" t="s">
        <v>11</v>
      </c>
      <c r="R20" s="97">
        <v>16.0</v>
      </c>
      <c r="S20" s="98" t="s">
        <v>12</v>
      </c>
      <c r="T20" s="97">
        <v>21.0</v>
      </c>
      <c r="U20" s="96" t="s">
        <v>13</v>
      </c>
      <c r="V20" s="99">
        <f>IF(T20&gt;R20,1,0)+IF(T21&gt;R21,1,0)+IF(T22&gt;R22,1,0)</f>
        <v>2</v>
      </c>
      <c r="W20" s="100">
        <f>IF(Y20&gt;AA20,1,0)+IF(Y21&gt;AA21,1,0)+IF(Y22&gt;AA22,1,0)</f>
        <v>1</v>
      </c>
      <c r="X20" s="101" t="s">
        <v>11</v>
      </c>
      <c r="Y20" s="97">
        <v>21.0</v>
      </c>
      <c r="Z20" s="98" t="s">
        <v>12</v>
      </c>
      <c r="AA20" s="97">
        <v>17.0</v>
      </c>
      <c r="AB20" s="101" t="s">
        <v>13</v>
      </c>
      <c r="AC20" s="102">
        <f>IF(AA20&gt;Y20,1,0)+IF(AA21&gt;Y21,1,0)+IF(AA22&gt;Y22,1,0)</f>
        <v>1</v>
      </c>
      <c r="AD20" s="103">
        <f>IF($B20&gt;$H20, 1,0)+IF($I20&gt;$O20, 1,0)+IF($P20&gt;$V20, 1,0)+IF($W20&gt;$AC20, 1,0)</f>
        <v>0</v>
      </c>
      <c r="AE20" s="103">
        <f>IF($B20&lt;$H20, 1,0)+IF($I20&lt;$O20, 1,0)+IF($P20&lt;$V20, 1,0)+IF($W20&lt;$AC20, 1,0)</f>
        <v>2</v>
      </c>
      <c r="AF20" s="103">
        <f>IF($B20="",0,IF($B20=$H20,1,0))+IF($I20="",0,IF($I20=$O20,1,0))+IF($P20="",0,IF($P20=$V20,1,0))+IF($W20="",0,IF($W20=$AC20,1,0))</f>
        <v>1</v>
      </c>
      <c r="AG20" s="104">
        <f>SUM(B20,I20,P20,W20)</f>
        <v>1</v>
      </c>
      <c r="AH20" s="105">
        <f>SUM(H20,O20,V20,AC20)</f>
        <v>5</v>
      </c>
      <c r="AI20" s="104">
        <f>SUM(D20:D22,K20:K22,R20:R22,Y20:Y22)</f>
        <v>67</v>
      </c>
      <c r="AJ20" s="105">
        <f>SUM(F20:F22,M20:M22,T20:T22,AA20:AA22)</f>
        <v>122</v>
      </c>
      <c r="AK20" s="106">
        <f>$AD20*3+AF20</f>
        <v>1</v>
      </c>
      <c r="AL20" s="107">
        <v>4.0</v>
      </c>
    </row>
    <row r="21" ht="13.5" customHeight="1">
      <c r="A21" s="36"/>
      <c r="B21" s="37"/>
      <c r="H21" s="38"/>
      <c r="I21" s="108"/>
      <c r="J21" s="109"/>
      <c r="K21" s="110">
        <v>5.0</v>
      </c>
      <c r="L21" s="111" t="s">
        <v>12</v>
      </c>
      <c r="M21" s="110">
        <v>21.0</v>
      </c>
      <c r="N21" s="109"/>
      <c r="O21" s="112"/>
      <c r="P21" s="108"/>
      <c r="Q21" s="109"/>
      <c r="R21" s="110">
        <v>8.0</v>
      </c>
      <c r="S21" s="111" t="s">
        <v>12</v>
      </c>
      <c r="T21" s="110">
        <v>21.0</v>
      </c>
      <c r="U21" s="109"/>
      <c r="V21" s="112"/>
      <c r="W21" s="108"/>
      <c r="X21" s="109"/>
      <c r="Y21" s="110">
        <v>10.0</v>
      </c>
      <c r="Z21" s="111" t="s">
        <v>12</v>
      </c>
      <c r="AA21" s="110">
        <v>21.0</v>
      </c>
      <c r="AB21" s="109"/>
      <c r="AC21" s="109"/>
      <c r="AD21" s="42"/>
      <c r="AE21" s="42"/>
      <c r="AF21" s="42"/>
      <c r="AG21" s="43"/>
      <c r="AH21" s="44"/>
      <c r="AI21" s="43"/>
      <c r="AJ21" s="44"/>
      <c r="AK21" s="45"/>
      <c r="AL21" s="46"/>
    </row>
    <row r="22" ht="13.5" customHeight="1">
      <c r="A22" s="47"/>
      <c r="B22" s="48"/>
      <c r="C22" s="49"/>
      <c r="D22" s="49"/>
      <c r="E22" s="49"/>
      <c r="F22" s="49"/>
      <c r="G22" s="49"/>
      <c r="H22" s="50"/>
      <c r="I22" s="113"/>
      <c r="J22" s="114"/>
      <c r="K22" s="115"/>
      <c r="L22" s="116" t="s">
        <v>12</v>
      </c>
      <c r="M22" s="115"/>
      <c r="N22" s="114"/>
      <c r="O22" s="117"/>
      <c r="P22" s="113"/>
      <c r="Q22" s="114"/>
      <c r="R22" s="115"/>
      <c r="S22" s="116" t="s">
        <v>12</v>
      </c>
      <c r="T22" s="115"/>
      <c r="U22" s="114"/>
      <c r="V22" s="117"/>
      <c r="W22" s="113"/>
      <c r="X22" s="114"/>
      <c r="Y22" s="115"/>
      <c r="Z22" s="116" t="s">
        <v>12</v>
      </c>
      <c r="AA22" s="115"/>
      <c r="AB22" s="114"/>
      <c r="AC22" s="114"/>
      <c r="AD22" s="54"/>
      <c r="AE22" s="54"/>
      <c r="AF22" s="54"/>
      <c r="AG22" s="118">
        <f>AG20-AH20</f>
        <v>-4</v>
      </c>
      <c r="AH22" s="56"/>
      <c r="AI22" s="118">
        <f>AI20-AJ20</f>
        <v>-55</v>
      </c>
      <c r="AJ22" s="56"/>
      <c r="AK22" s="57"/>
      <c r="AL22" s="58"/>
    </row>
    <row r="23" ht="13.5" customHeight="1">
      <c r="A23" s="119" t="s">
        <v>37</v>
      </c>
      <c r="B23" s="120">
        <f>IF(D23&gt;F23,1,0)+IF(D24&gt;F24,1,0)+IF(D25&gt;F25,1,0)</f>
        <v>2</v>
      </c>
      <c r="C23" s="101" t="s">
        <v>11</v>
      </c>
      <c r="D23" s="121">
        <f t="shared" ref="D23:D25" si="13">IF(M20="","",M20)</f>
        <v>21</v>
      </c>
      <c r="E23" s="98" t="s">
        <v>12</v>
      </c>
      <c r="F23" s="121">
        <f t="shared" ref="F23:F25" si="14">IF(K20="","",K20)</f>
        <v>7</v>
      </c>
      <c r="G23" s="101" t="s">
        <v>13</v>
      </c>
      <c r="H23" s="122">
        <f>IF(F23&gt;D23,1,0)+IF(F24&gt;D24,1,0)+IF(F25&gt;D25,1,0)</f>
        <v>0</v>
      </c>
      <c r="I23" s="123"/>
      <c r="J23" s="62"/>
      <c r="K23" s="62"/>
      <c r="L23" s="62"/>
      <c r="M23" s="62"/>
      <c r="N23" s="62"/>
      <c r="O23" s="63"/>
      <c r="P23" s="100">
        <f>IF(R23&gt;T23,1,0)+IF(R24&gt;T24,1,0)+IF(R25&gt;T25,1,0)</f>
        <v>2</v>
      </c>
      <c r="Q23" s="101" t="s">
        <v>11</v>
      </c>
      <c r="R23" s="97">
        <v>21.0</v>
      </c>
      <c r="S23" s="98" t="s">
        <v>12</v>
      </c>
      <c r="T23" s="97">
        <v>10.0</v>
      </c>
      <c r="U23" s="101" t="s">
        <v>13</v>
      </c>
      <c r="V23" s="122">
        <f>IF(T23&gt;R23,1,0)+IF(T24&gt;R24,1,0)+IF(T25&gt;R25,1,0)</f>
        <v>0</v>
      </c>
      <c r="W23" s="100">
        <f>IF(Y23&gt;AA23,1,0)+IF(Y24&gt;AA24,1,0)+IF(Y25&gt;AA25,1,0)</f>
        <v>2</v>
      </c>
      <c r="X23" s="101" t="s">
        <v>11</v>
      </c>
      <c r="Y23" s="97">
        <v>21.0</v>
      </c>
      <c r="Z23" s="98" t="s">
        <v>12</v>
      </c>
      <c r="AA23" s="97">
        <v>5.0</v>
      </c>
      <c r="AB23" s="101" t="s">
        <v>13</v>
      </c>
      <c r="AC23" s="102">
        <f>IF(AA23&gt;Y23,1,0)+IF(AA24&gt;Y24,1,0)+IF(AA25&gt;Y25,1,0)</f>
        <v>0</v>
      </c>
      <c r="AD23" s="124">
        <f>IF($B23&gt;$H23, 1,0)+IF($I23&gt;$O23, 1,0)+IF($P23&gt;$V23, 1,0)+IF($W23&gt;$AC23, 1,0)</f>
        <v>3</v>
      </c>
      <c r="AE23" s="124">
        <f>IF($B23&lt;$H23, 1,0)+IF($I23&lt;$O23, 1,0)+IF($P23&lt;$V23, 1,0)+IF($W23&lt;$AC23, 1,0)</f>
        <v>0</v>
      </c>
      <c r="AF23" s="124">
        <f>IF($B23="",0,IF($B23=$H23,1,0))+IF($I23="",0,IF($I23=$O23,1,0))+IF($P23="",0,IF($P23=$V23,1,0))+IF($W23="",0,IF($W23=$AC23,1,0))</f>
        <v>0</v>
      </c>
      <c r="AG23" s="125">
        <f>SUM(B23,I23,P23,W23)</f>
        <v>6</v>
      </c>
      <c r="AH23" s="126">
        <f>SUM(H23,O23,V23,AC23)</f>
        <v>0</v>
      </c>
      <c r="AI23" s="125">
        <f>SUM(D23:D25,K23:K25,R23:R25,Y23:Y25)</f>
        <v>126</v>
      </c>
      <c r="AJ23" s="126">
        <f>SUM(F23:F25,M23:M25,T23:T25,AA23:AA25)</f>
        <v>50</v>
      </c>
      <c r="AK23" s="127">
        <f>$AD23*3+AF23</f>
        <v>9</v>
      </c>
      <c r="AL23" s="128">
        <v>1.0</v>
      </c>
    </row>
    <row r="24" ht="13.5" customHeight="1">
      <c r="A24" s="36"/>
      <c r="B24" s="129"/>
      <c r="C24" s="109"/>
      <c r="D24" s="130">
        <f t="shared" si="13"/>
        <v>21</v>
      </c>
      <c r="E24" s="111" t="s">
        <v>12</v>
      </c>
      <c r="F24" s="130">
        <f t="shared" si="14"/>
        <v>5</v>
      </c>
      <c r="G24" s="109"/>
      <c r="H24" s="112"/>
      <c r="I24" s="39"/>
      <c r="O24" s="38"/>
      <c r="P24" s="108"/>
      <c r="Q24" s="109"/>
      <c r="R24" s="110">
        <v>21.0</v>
      </c>
      <c r="S24" s="111" t="s">
        <v>12</v>
      </c>
      <c r="T24" s="110">
        <v>11.0</v>
      </c>
      <c r="U24" s="109"/>
      <c r="V24" s="112"/>
      <c r="W24" s="108"/>
      <c r="X24" s="109"/>
      <c r="Y24" s="110">
        <v>21.0</v>
      </c>
      <c r="Z24" s="111" t="s">
        <v>12</v>
      </c>
      <c r="AA24" s="110">
        <v>12.0</v>
      </c>
      <c r="AB24" s="109"/>
      <c r="AC24" s="109"/>
      <c r="AD24" s="42"/>
      <c r="AE24" s="42"/>
      <c r="AF24" s="42"/>
      <c r="AG24" s="43"/>
      <c r="AH24" s="44"/>
      <c r="AI24" s="43"/>
      <c r="AJ24" s="44"/>
      <c r="AK24" s="45"/>
      <c r="AL24" s="46"/>
    </row>
    <row r="25" ht="13.5" customHeight="1">
      <c r="A25" s="47"/>
      <c r="B25" s="131"/>
      <c r="C25" s="114"/>
      <c r="D25" s="132" t="str">
        <f t="shared" si="13"/>
        <v/>
      </c>
      <c r="E25" s="116" t="s">
        <v>12</v>
      </c>
      <c r="F25" s="132" t="str">
        <f t="shared" si="14"/>
        <v/>
      </c>
      <c r="G25" s="114"/>
      <c r="H25" s="117"/>
      <c r="I25" s="51"/>
      <c r="J25" s="49"/>
      <c r="K25" s="49"/>
      <c r="L25" s="49"/>
      <c r="M25" s="49"/>
      <c r="N25" s="49"/>
      <c r="O25" s="50"/>
      <c r="P25" s="113"/>
      <c r="Q25" s="114"/>
      <c r="R25" s="115"/>
      <c r="S25" s="116" t="s">
        <v>12</v>
      </c>
      <c r="T25" s="115"/>
      <c r="U25" s="114"/>
      <c r="V25" s="117"/>
      <c r="W25" s="113"/>
      <c r="X25" s="114"/>
      <c r="Y25" s="115"/>
      <c r="Z25" s="116" t="s">
        <v>12</v>
      </c>
      <c r="AA25" s="115"/>
      <c r="AB25" s="114"/>
      <c r="AC25" s="114"/>
      <c r="AD25" s="54"/>
      <c r="AE25" s="54"/>
      <c r="AF25" s="54"/>
      <c r="AG25" s="118">
        <f>AG23-AH23</f>
        <v>6</v>
      </c>
      <c r="AH25" s="56"/>
      <c r="AI25" s="118">
        <f>AI23-AJ23</f>
        <v>76</v>
      </c>
      <c r="AJ25" s="56"/>
      <c r="AK25" s="57"/>
      <c r="AL25" s="58"/>
    </row>
    <row r="26" ht="13.5" customHeight="1">
      <c r="A26" s="119" t="s">
        <v>38</v>
      </c>
      <c r="B26" s="120">
        <f>IF(D26&gt;F26,1,0)+IF(D27&gt;F27,1,0)+IF(D28&gt;F28,1,0)</f>
        <v>2</v>
      </c>
      <c r="C26" s="101" t="s">
        <v>11</v>
      </c>
      <c r="D26" s="121">
        <f t="shared" ref="D26:D28" si="15">IF(T20="","",T20)</f>
        <v>21</v>
      </c>
      <c r="E26" s="98" t="s">
        <v>12</v>
      </c>
      <c r="F26" s="121">
        <f t="shared" ref="F26:F28" si="16">IF(R20="","",R20)</f>
        <v>16</v>
      </c>
      <c r="G26" s="101" t="s">
        <v>13</v>
      </c>
      <c r="H26" s="122">
        <f>IF(F26&gt;D26,1,0)+IF(F27&gt;D27,1,0)+IF(F28&gt;D28,1,0)</f>
        <v>0</v>
      </c>
      <c r="I26" s="100">
        <f>IF(K26&gt;M26,1,0)+IF(K27&gt;M27,1,0)+IF(K28&gt;M28,1,0)</f>
        <v>0</v>
      </c>
      <c r="J26" s="101" t="s">
        <v>11</v>
      </c>
      <c r="K26" s="121">
        <f t="shared" ref="K26:K28" si="17">IF(T23="","",T23)</f>
        <v>10</v>
      </c>
      <c r="L26" s="98" t="s">
        <v>12</v>
      </c>
      <c r="M26" s="121">
        <f t="shared" ref="M26:M28" si="18">IF(R23="","",R23)</f>
        <v>21</v>
      </c>
      <c r="N26" s="101" t="s">
        <v>13</v>
      </c>
      <c r="O26" s="122">
        <f>IF(M26&gt;K26,1,0)+IF(M27&gt;K27,1,0)+IF(M28&gt;K28,1,0)</f>
        <v>2</v>
      </c>
      <c r="P26" s="123"/>
      <c r="Q26" s="62"/>
      <c r="R26" s="62"/>
      <c r="S26" s="62"/>
      <c r="T26" s="62"/>
      <c r="U26" s="62"/>
      <c r="V26" s="63"/>
      <c r="W26" s="100">
        <f>IF(Y26&gt;AA26,1,0)+IF(Y27&gt;AA27,1,0)+IF(Y28&gt;AA28,1,0)</f>
        <v>2</v>
      </c>
      <c r="X26" s="101" t="s">
        <v>11</v>
      </c>
      <c r="Y26" s="97">
        <v>21.0</v>
      </c>
      <c r="Z26" s="98" t="s">
        <v>12</v>
      </c>
      <c r="AA26" s="97">
        <v>15.0</v>
      </c>
      <c r="AB26" s="101" t="s">
        <v>13</v>
      </c>
      <c r="AC26" s="102">
        <f>IF(AA26&gt;Y26,1,0)+IF(AA27&gt;Y27,1,0)+IF(AA28&gt;Y28,1,0)</f>
        <v>0</v>
      </c>
      <c r="AD26" s="124">
        <f>IF($B26&gt;$H26, 1,0)+IF($I26&gt;$O26, 1,0)+IF($P26&gt;$V26, 1,0)+IF($W26&gt;$AC26, 1,0)</f>
        <v>2</v>
      </c>
      <c r="AE26" s="124">
        <f>IF($B26&lt;$H26, 1,0)+IF($I26&lt;$O26, 1,0)+IF($P26&lt;$V26, 1,0)+IF($W26&lt;$AC26, 1,0)</f>
        <v>1</v>
      </c>
      <c r="AF26" s="124">
        <f>IF($B26="",0,IF($B26=$H26,1,0))+IF($I26="",0,IF($I26=$O26,1,0))+IF($P26="",0,IF($P26=$V26,1,0))+IF($W26="",0,IF($W26=$AC26,1,0))</f>
        <v>0</v>
      </c>
      <c r="AG26" s="125">
        <f>SUM(B26,I26,P26,W26)</f>
        <v>4</v>
      </c>
      <c r="AH26" s="126">
        <f>SUM(H26,O26,V26,AC26)</f>
        <v>2</v>
      </c>
      <c r="AI26" s="125">
        <f>SUM(D26:D28,K26:K28,R26:R28,Y26:Y28)</f>
        <v>105</v>
      </c>
      <c r="AJ26" s="126">
        <f>SUM(F26:F28,M26:M28,T26:T28,AA26:AA28)</f>
        <v>91</v>
      </c>
      <c r="AK26" s="127">
        <f>$AD26*3+AF26</f>
        <v>6</v>
      </c>
      <c r="AL26" s="128">
        <v>2.0</v>
      </c>
    </row>
    <row r="27" ht="13.5" customHeight="1">
      <c r="A27" s="36"/>
      <c r="B27" s="129"/>
      <c r="C27" s="109"/>
      <c r="D27" s="130">
        <f t="shared" si="15"/>
        <v>21</v>
      </c>
      <c r="E27" s="111" t="s">
        <v>12</v>
      </c>
      <c r="F27" s="130">
        <f t="shared" si="16"/>
        <v>8</v>
      </c>
      <c r="G27" s="109"/>
      <c r="H27" s="112"/>
      <c r="I27" s="108"/>
      <c r="J27" s="109"/>
      <c r="K27" s="130">
        <f t="shared" si="17"/>
        <v>11</v>
      </c>
      <c r="L27" s="111" t="s">
        <v>12</v>
      </c>
      <c r="M27" s="130">
        <f t="shared" si="18"/>
        <v>21</v>
      </c>
      <c r="N27" s="109"/>
      <c r="O27" s="112"/>
      <c r="P27" s="39"/>
      <c r="V27" s="38"/>
      <c r="W27" s="108"/>
      <c r="X27" s="109"/>
      <c r="Y27" s="110">
        <v>21.0</v>
      </c>
      <c r="Z27" s="111" t="s">
        <v>12</v>
      </c>
      <c r="AA27" s="110">
        <v>10.0</v>
      </c>
      <c r="AB27" s="109"/>
      <c r="AC27" s="109"/>
      <c r="AD27" s="42"/>
      <c r="AE27" s="42"/>
      <c r="AF27" s="42"/>
      <c r="AG27" s="43"/>
      <c r="AH27" s="44"/>
      <c r="AI27" s="43"/>
      <c r="AJ27" s="44"/>
      <c r="AK27" s="45"/>
      <c r="AL27" s="46"/>
    </row>
    <row r="28" ht="13.5" customHeight="1">
      <c r="A28" s="47"/>
      <c r="B28" s="131"/>
      <c r="C28" s="114"/>
      <c r="D28" s="132" t="str">
        <f t="shared" si="15"/>
        <v/>
      </c>
      <c r="E28" s="116" t="s">
        <v>12</v>
      </c>
      <c r="F28" s="132" t="str">
        <f t="shared" si="16"/>
        <v/>
      </c>
      <c r="G28" s="114"/>
      <c r="H28" s="117"/>
      <c r="I28" s="113"/>
      <c r="J28" s="114"/>
      <c r="K28" s="132" t="str">
        <f t="shared" si="17"/>
        <v/>
      </c>
      <c r="L28" s="116" t="s">
        <v>12</v>
      </c>
      <c r="M28" s="132" t="str">
        <f t="shared" si="18"/>
        <v/>
      </c>
      <c r="N28" s="114"/>
      <c r="O28" s="117"/>
      <c r="P28" s="51"/>
      <c r="Q28" s="49"/>
      <c r="R28" s="49"/>
      <c r="S28" s="49"/>
      <c r="T28" s="49"/>
      <c r="U28" s="49"/>
      <c r="V28" s="50"/>
      <c r="W28" s="113"/>
      <c r="X28" s="114"/>
      <c r="Y28" s="115"/>
      <c r="Z28" s="116" t="s">
        <v>12</v>
      </c>
      <c r="AA28" s="115"/>
      <c r="AB28" s="114"/>
      <c r="AC28" s="114"/>
      <c r="AD28" s="54"/>
      <c r="AE28" s="54"/>
      <c r="AF28" s="54"/>
      <c r="AG28" s="118">
        <f>AG26-AH26</f>
        <v>2</v>
      </c>
      <c r="AH28" s="56"/>
      <c r="AI28" s="118">
        <f>AI26-AJ26</f>
        <v>14</v>
      </c>
      <c r="AJ28" s="56"/>
      <c r="AK28" s="57"/>
      <c r="AL28" s="58"/>
    </row>
    <row r="29" ht="13.5" customHeight="1">
      <c r="A29" s="119" t="s">
        <v>39</v>
      </c>
      <c r="B29" s="133">
        <f>IF(D29&gt;F29,1,0)+IF(D30&gt;F30,1,0)+IF(D31&gt;F31,1,0)</f>
        <v>1</v>
      </c>
      <c r="C29" s="134" t="s">
        <v>11</v>
      </c>
      <c r="D29" s="130">
        <f t="shared" ref="D29:D31" si="19">IF(AA20="","",AA20)</f>
        <v>17</v>
      </c>
      <c r="E29" s="111" t="s">
        <v>12</v>
      </c>
      <c r="F29" s="130">
        <f t="shared" ref="F29:F31" si="20">IF(Y20="","",Y20)</f>
        <v>21</v>
      </c>
      <c r="G29" s="134" t="s">
        <v>13</v>
      </c>
      <c r="H29" s="135">
        <f>IF(F29&gt;D29,1,0)+IF(F30&gt;D30,1,0)+IF(F31&gt;D31,1,0)</f>
        <v>1</v>
      </c>
      <c r="I29" s="136">
        <f>IF(K29&gt;M29,1,0)+IF(K30&gt;M30,1,0)+IF(K31&gt;M31,1,0)</f>
        <v>0</v>
      </c>
      <c r="J29" s="134" t="s">
        <v>11</v>
      </c>
      <c r="K29" s="130">
        <f t="shared" ref="K29:K31" si="21">IF(AA23="","",AA23)</f>
        <v>5</v>
      </c>
      <c r="L29" s="111" t="s">
        <v>12</v>
      </c>
      <c r="M29" s="130">
        <f t="shared" ref="M29:M31" si="22">IF(Y23="","",Y23)</f>
        <v>21</v>
      </c>
      <c r="N29" s="134" t="s">
        <v>13</v>
      </c>
      <c r="O29" s="135">
        <f>IF(M29&gt;K29,1,0)+IF(M30&gt;K30,1,0)+IF(M31&gt;K31,1,0)</f>
        <v>2</v>
      </c>
      <c r="P29" s="136">
        <f>IF(R29&gt;T29,1,0)+IF(R30&gt;T30,1,0)+IF(R31&gt;T31,1,0)</f>
        <v>0</v>
      </c>
      <c r="Q29" s="134" t="s">
        <v>11</v>
      </c>
      <c r="R29" s="130">
        <f t="shared" ref="R29:R31" si="23">IF(AA26="","",AA26)</f>
        <v>15</v>
      </c>
      <c r="S29" s="111" t="s">
        <v>12</v>
      </c>
      <c r="T29" s="130">
        <f t="shared" ref="T29:T31" si="24">IF(Y26="","",Y26)</f>
        <v>21</v>
      </c>
      <c r="U29" s="134" t="s">
        <v>13</v>
      </c>
      <c r="V29" s="135">
        <f>IF(T29&gt;R29,1,0)+IF(T30&gt;R30,1,0)+IF(T31&gt;R31,1,0)</f>
        <v>2</v>
      </c>
      <c r="W29" s="123"/>
      <c r="X29" s="62"/>
      <c r="Y29" s="62"/>
      <c r="Z29" s="62"/>
      <c r="AA29" s="62"/>
      <c r="AB29" s="62"/>
      <c r="AC29" s="137"/>
      <c r="AD29" s="124">
        <f>IF($B29&gt;$H29, 1,0)+IF($I29&gt;$O29, 1,0)+IF($P29&gt;$V29, 1,0)+IF($W29&gt;$AC29, 1,0)</f>
        <v>0</v>
      </c>
      <c r="AE29" s="124">
        <f>IF($B29&lt;$H29, 1,0)+IF($I29&lt;$O29, 1,0)+IF($P29&lt;$V29, 1,0)+IF($W29&lt;$AC29, 1,0)</f>
        <v>2</v>
      </c>
      <c r="AF29" s="124">
        <f>IF($B29="",0,IF($B29=$H29,1,0))+IF($I29="",0,IF($I29=$O29,1,0))+IF($P29="",0,IF($P29=$V29,1,0))+IF($W29="",0,IF($W29=$AC29,1,0))</f>
        <v>1</v>
      </c>
      <c r="AG29" s="125">
        <f>SUM(B29,I29,P29,W29)</f>
        <v>1</v>
      </c>
      <c r="AH29" s="126">
        <f>SUM(H29,O29,V29,AC29)</f>
        <v>5</v>
      </c>
      <c r="AI29" s="125">
        <f>SUM(D29:D31,K29:K31,R29:R31,Y29:Y31)</f>
        <v>80</v>
      </c>
      <c r="AJ29" s="126">
        <f>SUM(F29:F31,M29:M31,T29:T31,AA29:AA31)</f>
        <v>115</v>
      </c>
      <c r="AK29" s="127">
        <f>$AD29*3+AF29</f>
        <v>1</v>
      </c>
      <c r="AL29" s="128">
        <v>3.0</v>
      </c>
    </row>
    <row r="30" ht="13.5" customHeight="1">
      <c r="A30" s="36"/>
      <c r="B30" s="129"/>
      <c r="C30" s="109"/>
      <c r="D30" s="130">
        <f t="shared" si="19"/>
        <v>21</v>
      </c>
      <c r="E30" s="111" t="s">
        <v>12</v>
      </c>
      <c r="F30" s="130">
        <f t="shared" si="20"/>
        <v>10</v>
      </c>
      <c r="G30" s="109"/>
      <c r="H30" s="112"/>
      <c r="I30" s="108"/>
      <c r="J30" s="109"/>
      <c r="K30" s="130">
        <f t="shared" si="21"/>
        <v>12</v>
      </c>
      <c r="L30" s="111" t="s">
        <v>12</v>
      </c>
      <c r="M30" s="130">
        <f t="shared" si="22"/>
        <v>21</v>
      </c>
      <c r="N30" s="109"/>
      <c r="O30" s="112"/>
      <c r="P30" s="108"/>
      <c r="Q30" s="109"/>
      <c r="R30" s="130">
        <f t="shared" si="23"/>
        <v>10</v>
      </c>
      <c r="S30" s="111" t="s">
        <v>12</v>
      </c>
      <c r="T30" s="130">
        <f t="shared" si="24"/>
        <v>21</v>
      </c>
      <c r="U30" s="109"/>
      <c r="V30" s="112"/>
      <c r="W30" s="39"/>
      <c r="AC30" s="138"/>
      <c r="AD30" s="42"/>
      <c r="AE30" s="42"/>
      <c r="AF30" s="42"/>
      <c r="AG30" s="43"/>
      <c r="AH30" s="44"/>
      <c r="AI30" s="43"/>
      <c r="AJ30" s="44"/>
      <c r="AK30" s="45"/>
      <c r="AL30" s="46"/>
    </row>
    <row r="31" ht="13.5" customHeight="1">
      <c r="A31" s="11"/>
      <c r="B31" s="139"/>
      <c r="C31" s="140"/>
      <c r="D31" s="141" t="str">
        <f t="shared" si="19"/>
        <v/>
      </c>
      <c r="E31" s="142" t="s">
        <v>12</v>
      </c>
      <c r="F31" s="141" t="str">
        <f t="shared" si="20"/>
        <v/>
      </c>
      <c r="G31" s="140"/>
      <c r="H31" s="143"/>
      <c r="I31" s="144"/>
      <c r="J31" s="140"/>
      <c r="K31" s="141" t="str">
        <f t="shared" si="21"/>
        <v/>
      </c>
      <c r="L31" s="142" t="s">
        <v>12</v>
      </c>
      <c r="M31" s="141" t="str">
        <f t="shared" si="22"/>
        <v/>
      </c>
      <c r="N31" s="140"/>
      <c r="O31" s="143"/>
      <c r="P31" s="144"/>
      <c r="Q31" s="140"/>
      <c r="R31" s="141" t="str">
        <f t="shared" si="23"/>
        <v/>
      </c>
      <c r="S31" s="142" t="s">
        <v>12</v>
      </c>
      <c r="T31" s="141" t="str">
        <f t="shared" si="24"/>
        <v/>
      </c>
      <c r="U31" s="140"/>
      <c r="V31" s="143"/>
      <c r="W31" s="15"/>
      <c r="X31" s="13"/>
      <c r="Y31" s="13"/>
      <c r="Z31" s="13"/>
      <c r="AA31" s="13"/>
      <c r="AB31" s="13"/>
      <c r="AC31" s="145"/>
      <c r="AD31" s="16"/>
      <c r="AE31" s="16"/>
      <c r="AF31" s="16"/>
      <c r="AG31" s="146">
        <f>AG29-AH29</f>
        <v>-4</v>
      </c>
      <c r="AH31" s="18"/>
      <c r="AI31" s="146">
        <f>AI29-AJ29</f>
        <v>-35</v>
      </c>
      <c r="AJ31" s="18"/>
      <c r="AK31" s="19"/>
      <c r="AL31" s="20"/>
    </row>
    <row r="32" ht="13.5" customHeight="1">
      <c r="A32" s="147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ht="18.75" customHeight="1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</row>
    <row r="34" ht="18.75" customHeight="1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</row>
    <row r="35" ht="18.75" customHeight="1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ht="18.75" customHeight="1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</row>
    <row r="37" ht="18.75" customHeight="1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ht="18.75" customHeight="1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ht="18.75" customHeight="1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ht="18.75" customHeigh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ht="18.75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</row>
    <row r="42" ht="18.75" customHeigh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</row>
    <row r="43" ht="18.7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</row>
    <row r="44" ht="18.7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</row>
    <row r="45" ht="18.7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</row>
    <row r="46" ht="18.7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</row>
    <row r="47" ht="18.7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</row>
    <row r="48" ht="18.7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</row>
    <row r="49" ht="18.75" customHeight="1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ht="18.7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ht="18.75" customHeight="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ht="18.75" customHeight="1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ht="18.75" customHeight="1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ht="18.75" customHeight="1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ht="18.75" customHeight="1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ht="18.75" customHeight="1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ht="18.75" customHeight="1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ht="18.75" customHeight="1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ht="18.75" customHeight="1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ht="18.75" customHeight="1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ht="18.75" customHeight="1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ht="18.75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ht="18.75" customHeight="1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ht="18.75" customHeight="1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ht="18.7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ht="18.75" customHeight="1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ht="18.75" customHeight="1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</row>
    <row r="68" ht="18.75" customHeigh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</row>
    <row r="69" ht="18.75" customHeight="1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</row>
    <row r="70" ht="18.75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</row>
    <row r="71" ht="18.75" customHeigh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</row>
    <row r="72" ht="18.75" customHeight="1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</row>
    <row r="73" ht="18.75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</row>
    <row r="74" ht="18.75" customHeight="1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</row>
    <row r="75" ht="18.75" customHeight="1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</row>
    <row r="76" ht="18.75" customHeight="1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</row>
    <row r="77" ht="18.75" customHeight="1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</row>
    <row r="78" ht="18.75" customHeight="1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ht="18.75" customHeight="1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</row>
    <row r="80" ht="18.75" customHeight="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</row>
    <row r="81" ht="18.75" customHeight="1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</row>
    <row r="82" ht="18.75" customHeight="1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</row>
    <row r="83" ht="18.75" customHeight="1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</row>
    <row r="84" ht="18.75" customHeight="1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</row>
    <row r="85" ht="18.75" customHeigh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ht="18.75" customHeight="1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</row>
    <row r="87" ht="18.7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</row>
    <row r="88" ht="18.75" customHeight="1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</row>
    <row r="89" ht="18.75" customHeight="1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</row>
    <row r="90" ht="18.75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</row>
    <row r="91" ht="18.75" customHeight="1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  <row r="92" ht="18.75" customHeight="1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</row>
    <row r="93" ht="18.75" customHeight="1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</row>
    <row r="94" ht="18.75" customHeight="1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</row>
    <row r="95" ht="18.7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</row>
    <row r="96" ht="18.75" customHeight="1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</row>
    <row r="97" ht="18.75" customHeight="1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</row>
    <row r="98" ht="18.75" customHeight="1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</row>
    <row r="99" ht="18.75" customHeight="1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</row>
    <row r="100" ht="18.75" customHeight="1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</row>
    <row r="101" ht="18.75" customHeight="1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</row>
    <row r="102" ht="18.75" customHeight="1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ht="18.75" customHeight="1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ht="18.75" customHeight="1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</row>
    <row r="105" ht="18.75" customHeight="1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</row>
    <row r="106" ht="18.75" customHeight="1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</row>
    <row r="107" ht="18.7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</row>
    <row r="108" ht="18.75" customHeight="1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</row>
    <row r="109" ht="18.75" customHeight="1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</row>
    <row r="110" ht="18.75" customHeight="1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</row>
    <row r="111" ht="18.75" customHeight="1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</row>
    <row r="112" ht="18.75" customHeight="1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</row>
    <row r="113" ht="18.75" customHeight="1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</row>
    <row r="114" ht="18.75" customHeight="1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</row>
    <row r="115" ht="18.7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</row>
    <row r="116" ht="18.75" customHeight="1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</row>
    <row r="117" ht="18.75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</row>
    <row r="118" ht="18.75" customHeight="1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</row>
    <row r="119" ht="18.75" customHeight="1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</row>
    <row r="120" ht="18.75" customHeight="1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</row>
    <row r="121" ht="18.75" customHeight="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</row>
    <row r="122" ht="18.75" customHeight="1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</row>
    <row r="123" ht="18.75" customHeight="1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</row>
    <row r="124" ht="18.75" customHeight="1">
      <c r="A124" s="8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</row>
    <row r="125" ht="18.75" customHeight="1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</row>
    <row r="126" ht="18.75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</row>
    <row r="127" ht="18.75" customHeight="1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</row>
    <row r="128" ht="18.75" customHeight="1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</row>
    <row r="129" ht="18.75" customHeight="1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</row>
    <row r="130" ht="18.75" customHeight="1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</row>
    <row r="131" ht="18.75" customHeight="1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</row>
    <row r="132" ht="18.75" customHeight="1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</row>
    <row r="133" ht="18.75" customHeigh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</row>
    <row r="134" ht="18.75" customHeight="1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</row>
    <row r="135" ht="18.75" customHeight="1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</row>
    <row r="136" ht="18.75" customHeight="1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</row>
    <row r="137" ht="18.75" customHeight="1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</row>
    <row r="138" ht="18.75" customHeight="1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</row>
    <row r="139" ht="18.75" customHeight="1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</row>
    <row r="140" ht="18.75" customHeight="1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</row>
    <row r="141" ht="18.75" customHeight="1">
      <c r="A141" s="8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</row>
    <row r="142" ht="18.75" customHeight="1">
      <c r="A142" s="8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</row>
    <row r="143" ht="18.75" customHeight="1">
      <c r="A143" s="8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</row>
    <row r="144" ht="18.75" customHeight="1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</row>
    <row r="145" ht="18.75" customHeight="1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</row>
    <row r="146" ht="18.75" customHeight="1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</row>
    <row r="147" ht="18.75" customHeight="1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</row>
    <row r="148" ht="18.75" customHeight="1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</row>
    <row r="149" ht="18.75" customHeight="1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</row>
    <row r="150" ht="18.75" customHeight="1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</row>
    <row r="151" ht="18.75" customHeight="1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</row>
    <row r="152" ht="18.75" customHeight="1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</row>
    <row r="153" ht="18.75" customHeight="1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</row>
    <row r="154" ht="18.75" customHeight="1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</row>
    <row r="155" ht="18.75" customHeight="1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</row>
    <row r="156" ht="18.75" customHeight="1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</row>
    <row r="157" ht="18.75" customHeight="1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</row>
    <row r="158" ht="18.75" customHeight="1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</row>
    <row r="159" ht="18.75" customHeight="1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</row>
    <row r="160" ht="18.75" customHeight="1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</row>
    <row r="161" ht="18.75" customHeight="1">
      <c r="A161" s="82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</row>
    <row r="162" ht="18.75" customHeight="1">
      <c r="A162" s="82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</row>
    <row r="163" ht="18.75" customHeight="1">
      <c r="A163" s="82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</row>
    <row r="164" ht="18.75" customHeight="1">
      <c r="A164" s="82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</row>
    <row r="165" ht="18.75" customHeight="1">
      <c r="A165" s="82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</row>
    <row r="166" ht="18.75" customHeight="1">
      <c r="A166" s="82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</row>
    <row r="167" ht="18.75" customHeight="1">
      <c r="A167" s="82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</row>
    <row r="168" ht="18.75" customHeight="1">
      <c r="A168" s="82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</row>
    <row r="169" ht="18.75" customHeight="1">
      <c r="A169" s="82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</row>
    <row r="170" ht="18.75" customHeight="1">
      <c r="A170" s="82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</row>
    <row r="171" ht="18.75" customHeight="1">
      <c r="A171" s="82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</row>
    <row r="172" ht="18.75" customHeight="1">
      <c r="A172" s="82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</row>
    <row r="173" ht="18.75" customHeight="1">
      <c r="A173" s="82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</row>
    <row r="174" ht="18.75" customHeight="1">
      <c r="A174" s="82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</row>
    <row r="175" ht="18.75" customHeight="1">
      <c r="A175" s="82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</row>
    <row r="176" ht="18.75" customHeight="1">
      <c r="A176" s="82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</row>
    <row r="177" ht="18.75" customHeight="1">
      <c r="A177" s="82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</row>
    <row r="178" ht="18.75" customHeight="1">
      <c r="A178" s="82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</row>
    <row r="179" ht="18.75" customHeight="1">
      <c r="A179" s="82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</row>
    <row r="180" ht="18.75" customHeight="1">
      <c r="A180" s="82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</row>
    <row r="181" ht="18.75" customHeight="1">
      <c r="A181" s="82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</row>
    <row r="182" ht="18.75" customHeight="1">
      <c r="A182" s="82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</row>
    <row r="183" ht="18.75" customHeight="1">
      <c r="A183" s="82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</row>
    <row r="184" ht="18.75" customHeight="1">
      <c r="A184" s="82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</row>
    <row r="185" ht="18.75" customHeight="1">
      <c r="A185" s="82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</row>
    <row r="186" ht="18.75" customHeight="1">
      <c r="A186" s="82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</row>
    <row r="187" ht="18.75" customHeight="1">
      <c r="A187" s="82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</row>
    <row r="188" ht="18.75" customHeight="1">
      <c r="A188" s="82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</row>
    <row r="189" ht="18.75" customHeight="1">
      <c r="A189" s="82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</row>
    <row r="190" ht="18.75" customHeight="1">
      <c r="A190" s="82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</row>
    <row r="191" ht="18.75" customHeight="1">
      <c r="A191" s="82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</row>
    <row r="192" ht="18.75" customHeight="1">
      <c r="A192" s="82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</row>
    <row r="193" ht="18.75" customHeight="1">
      <c r="A193" s="82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</row>
    <row r="194" ht="18.75" customHeight="1">
      <c r="A194" s="82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</row>
    <row r="195" ht="18.75" customHeight="1">
      <c r="A195" s="82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</row>
    <row r="196" ht="18.75" customHeight="1">
      <c r="A196" s="82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</row>
    <row r="197" ht="18.75" customHeight="1">
      <c r="A197" s="82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</row>
    <row r="198" ht="18.75" customHeight="1">
      <c r="A198" s="82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</row>
    <row r="199" ht="18.75" customHeight="1">
      <c r="A199" s="82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</row>
    <row r="200" ht="18.75" customHeight="1">
      <c r="A200" s="82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</row>
    <row r="201" ht="18.75" customHeight="1">
      <c r="A201" s="82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</row>
    <row r="202" ht="18.75" customHeight="1">
      <c r="A202" s="82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</row>
    <row r="203" ht="18.75" customHeight="1">
      <c r="A203" s="82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</row>
    <row r="204" ht="18.75" customHeight="1">
      <c r="A204" s="82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</row>
    <row r="205" ht="18.75" customHeight="1">
      <c r="A205" s="82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</row>
    <row r="206" ht="18.75" customHeight="1">
      <c r="A206" s="82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</row>
    <row r="207" ht="18.75" customHeight="1">
      <c r="A207" s="82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</row>
    <row r="208" ht="18.75" customHeight="1">
      <c r="A208" s="82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</row>
    <row r="209" ht="18.75" customHeight="1">
      <c r="A209" s="82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</row>
    <row r="210" ht="18.75" customHeight="1">
      <c r="A210" s="82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</row>
    <row r="211" ht="18.75" customHeight="1">
      <c r="A211" s="82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</row>
    <row r="212" ht="18.75" customHeight="1">
      <c r="A212" s="82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</row>
    <row r="213" ht="18.75" customHeight="1">
      <c r="A213" s="82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</row>
    <row r="214" ht="18.75" customHeight="1">
      <c r="A214" s="82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</row>
    <row r="215" ht="18.75" customHeight="1">
      <c r="A215" s="82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</row>
    <row r="216" ht="18.75" customHeight="1">
      <c r="A216" s="82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</row>
    <row r="217" ht="18.75" customHeight="1">
      <c r="A217" s="82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</row>
    <row r="218" ht="18.75" customHeight="1">
      <c r="A218" s="82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</row>
    <row r="219" ht="18.75" customHeight="1">
      <c r="A219" s="82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</row>
    <row r="220" ht="18.75" customHeight="1">
      <c r="A220" s="82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</row>
    <row r="221" ht="18.75" customHeight="1">
      <c r="A221" s="82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</row>
    <row r="222" ht="18.75" customHeight="1">
      <c r="A222" s="82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</row>
    <row r="223" ht="18.75" customHeight="1">
      <c r="A223" s="82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</row>
    <row r="224" ht="18.75" customHeight="1">
      <c r="A224" s="82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</row>
    <row r="225" ht="18.75" customHeight="1">
      <c r="A225" s="82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</row>
    <row r="226" ht="18.75" customHeight="1">
      <c r="A226" s="82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</row>
    <row r="227" ht="18.75" customHeight="1">
      <c r="A227" s="82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</row>
    <row r="228" ht="18.75" customHeight="1">
      <c r="A228" s="82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</row>
    <row r="229" ht="18.75" customHeight="1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</row>
    <row r="230" ht="18.75" customHeight="1">
      <c r="A230" s="82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</row>
    <row r="231" ht="18.75" customHeight="1">
      <c r="A231" s="82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4">
    <mergeCell ref="Q7:Q9"/>
    <mergeCell ref="U7:U9"/>
    <mergeCell ref="V7:V9"/>
    <mergeCell ref="W7:W9"/>
    <mergeCell ref="X7:X9"/>
    <mergeCell ref="AB7:AB9"/>
    <mergeCell ref="AC7:AC9"/>
    <mergeCell ref="AK7:AK9"/>
    <mergeCell ref="AL7:AL9"/>
    <mergeCell ref="AG9:AH9"/>
    <mergeCell ref="AI9:AJ9"/>
    <mergeCell ref="AD7:AD9"/>
    <mergeCell ref="AE7:AE9"/>
    <mergeCell ref="AF7:AF9"/>
    <mergeCell ref="AG7:AG8"/>
    <mergeCell ref="AH7:AH8"/>
    <mergeCell ref="AI7:AI8"/>
    <mergeCell ref="AJ7:AJ8"/>
    <mergeCell ref="A7:A9"/>
    <mergeCell ref="B7:B9"/>
    <mergeCell ref="C7:C9"/>
    <mergeCell ref="G7:G9"/>
    <mergeCell ref="H7:H9"/>
    <mergeCell ref="I7:O9"/>
    <mergeCell ref="P7:P9"/>
    <mergeCell ref="N10:N12"/>
    <mergeCell ref="O10:O12"/>
    <mergeCell ref="P10:V12"/>
    <mergeCell ref="W10:W12"/>
    <mergeCell ref="X10:X12"/>
    <mergeCell ref="AB10:AB12"/>
    <mergeCell ref="AC10:AC12"/>
    <mergeCell ref="N13:N15"/>
    <mergeCell ref="O13:O15"/>
    <mergeCell ref="P13:P15"/>
    <mergeCell ref="Q13:Q15"/>
    <mergeCell ref="U13:U15"/>
    <mergeCell ref="V13:V15"/>
    <mergeCell ref="W13:AC15"/>
    <mergeCell ref="A10:A12"/>
    <mergeCell ref="B10:B12"/>
    <mergeCell ref="C10:C12"/>
    <mergeCell ref="G10:G12"/>
    <mergeCell ref="H10:H12"/>
    <mergeCell ref="I10:I12"/>
    <mergeCell ref="J10:J12"/>
    <mergeCell ref="A18:A19"/>
    <mergeCell ref="B18:H19"/>
    <mergeCell ref="I18:O19"/>
    <mergeCell ref="P18:V19"/>
    <mergeCell ref="W18:AC19"/>
    <mergeCell ref="AD18:AD19"/>
    <mergeCell ref="AE18:AE19"/>
    <mergeCell ref="AF18:AF19"/>
    <mergeCell ref="A13:A15"/>
    <mergeCell ref="B13:B15"/>
    <mergeCell ref="C13:C15"/>
    <mergeCell ref="G13:G15"/>
    <mergeCell ref="H13:H15"/>
    <mergeCell ref="I13:I15"/>
    <mergeCell ref="J13:J15"/>
    <mergeCell ref="AK20:AK22"/>
    <mergeCell ref="AL20:AL22"/>
    <mergeCell ref="AD20:AD22"/>
    <mergeCell ref="AE20:AE22"/>
    <mergeCell ref="AF20:AF22"/>
    <mergeCell ref="AG20:AG21"/>
    <mergeCell ref="AH20:AH21"/>
    <mergeCell ref="AI20:AI21"/>
    <mergeCell ref="AJ20:AJ21"/>
    <mergeCell ref="AK23:AK25"/>
    <mergeCell ref="AL23:AL25"/>
    <mergeCell ref="A23:A25"/>
    <mergeCell ref="B23:B25"/>
    <mergeCell ref="C23:C25"/>
    <mergeCell ref="G23:G25"/>
    <mergeCell ref="H23:H25"/>
    <mergeCell ref="I23:O25"/>
    <mergeCell ref="P23:P25"/>
    <mergeCell ref="AF2:AF3"/>
    <mergeCell ref="AK2:AK3"/>
    <mergeCell ref="AL2:AL3"/>
    <mergeCell ref="AG3:AH3"/>
    <mergeCell ref="AI3:AJ3"/>
    <mergeCell ref="A2:A3"/>
    <mergeCell ref="B2:H3"/>
    <mergeCell ref="I2:O3"/>
    <mergeCell ref="P2:V3"/>
    <mergeCell ref="W2:AC3"/>
    <mergeCell ref="AD2:AD3"/>
    <mergeCell ref="AE2:AE3"/>
    <mergeCell ref="Q4:Q6"/>
    <mergeCell ref="U4:U6"/>
    <mergeCell ref="V4:V6"/>
    <mergeCell ref="W4:W6"/>
    <mergeCell ref="X4:X6"/>
    <mergeCell ref="AB4:AB6"/>
    <mergeCell ref="AC4:AC6"/>
    <mergeCell ref="AK4:AK6"/>
    <mergeCell ref="AL4:AL6"/>
    <mergeCell ref="AG6:AH6"/>
    <mergeCell ref="AI6:AJ6"/>
    <mergeCell ref="AD4:AD6"/>
    <mergeCell ref="AE4:AE6"/>
    <mergeCell ref="AF4:AF6"/>
    <mergeCell ref="AG4:AG5"/>
    <mergeCell ref="AH4:AH5"/>
    <mergeCell ref="AI4:AI5"/>
    <mergeCell ref="AJ4:AJ5"/>
    <mergeCell ref="A4:A6"/>
    <mergeCell ref="B4:H6"/>
    <mergeCell ref="I4:I6"/>
    <mergeCell ref="J4:J6"/>
    <mergeCell ref="N4:N6"/>
    <mergeCell ref="O4:O6"/>
    <mergeCell ref="P4:P6"/>
    <mergeCell ref="AK10:AK12"/>
    <mergeCell ref="AL10:AL12"/>
    <mergeCell ref="AG12:AH12"/>
    <mergeCell ref="AI12:AJ12"/>
    <mergeCell ref="AD10:AD12"/>
    <mergeCell ref="AE10:AE12"/>
    <mergeCell ref="AF10:AF12"/>
    <mergeCell ref="AG10:AG11"/>
    <mergeCell ref="AH10:AH11"/>
    <mergeCell ref="AI10:AI11"/>
    <mergeCell ref="AJ10:AJ11"/>
    <mergeCell ref="AK13:AK15"/>
    <mergeCell ref="AL13:AL15"/>
    <mergeCell ref="AK18:AK19"/>
    <mergeCell ref="AL18:AL19"/>
    <mergeCell ref="AG15:AH15"/>
    <mergeCell ref="AI15:AJ15"/>
    <mergeCell ref="AG19:AH19"/>
    <mergeCell ref="AI19:AJ19"/>
    <mergeCell ref="AD13:AD15"/>
    <mergeCell ref="AE13:AE15"/>
    <mergeCell ref="AF13:AF15"/>
    <mergeCell ref="AG13:AG14"/>
    <mergeCell ref="AH13:AH14"/>
    <mergeCell ref="AI13:AI14"/>
    <mergeCell ref="AJ13:AJ14"/>
    <mergeCell ref="Q20:Q22"/>
    <mergeCell ref="U20:U22"/>
    <mergeCell ref="V20:V22"/>
    <mergeCell ref="W20:W22"/>
    <mergeCell ref="X20:X22"/>
    <mergeCell ref="AB20:AB22"/>
    <mergeCell ref="AC20:AC22"/>
    <mergeCell ref="A20:A22"/>
    <mergeCell ref="B20:H22"/>
    <mergeCell ref="I20:I22"/>
    <mergeCell ref="J20:J22"/>
    <mergeCell ref="N20:N22"/>
    <mergeCell ref="O20:O22"/>
    <mergeCell ref="P20:P22"/>
    <mergeCell ref="AD23:AD25"/>
    <mergeCell ref="AE23:AE25"/>
    <mergeCell ref="Q23:Q25"/>
    <mergeCell ref="U23:U25"/>
    <mergeCell ref="V23:V25"/>
    <mergeCell ref="W23:W25"/>
    <mergeCell ref="X23:X25"/>
    <mergeCell ref="AB23:AB25"/>
    <mergeCell ref="AC23:AC25"/>
    <mergeCell ref="AG25:AH25"/>
    <mergeCell ref="AI25:AJ25"/>
    <mergeCell ref="AG22:AH22"/>
    <mergeCell ref="AI22:AJ22"/>
    <mergeCell ref="AF23:AF25"/>
    <mergeCell ref="AG23:AG24"/>
    <mergeCell ref="AH23:AH24"/>
    <mergeCell ref="AI23:AI24"/>
    <mergeCell ref="AJ23:AJ24"/>
    <mergeCell ref="AK29:AK31"/>
    <mergeCell ref="AL29:AL31"/>
    <mergeCell ref="AG31:AH31"/>
    <mergeCell ref="AI31:AJ31"/>
    <mergeCell ref="AD29:AD31"/>
    <mergeCell ref="AE29:AE31"/>
    <mergeCell ref="AF29:AF31"/>
    <mergeCell ref="AG29:AG30"/>
    <mergeCell ref="AH29:AH30"/>
    <mergeCell ref="AI29:AI30"/>
    <mergeCell ref="AJ29:AJ30"/>
    <mergeCell ref="N26:N28"/>
    <mergeCell ref="O26:O28"/>
    <mergeCell ref="P26:V28"/>
    <mergeCell ref="W26:W28"/>
    <mergeCell ref="X26:X28"/>
    <mergeCell ref="AB26:AB28"/>
    <mergeCell ref="AC26:AC28"/>
    <mergeCell ref="AK26:AK28"/>
    <mergeCell ref="AL26:AL28"/>
    <mergeCell ref="AG28:AH28"/>
    <mergeCell ref="AI28:AJ28"/>
    <mergeCell ref="AD26:AD28"/>
    <mergeCell ref="AE26:AE28"/>
    <mergeCell ref="AF26:AF28"/>
    <mergeCell ref="AG26:AG27"/>
    <mergeCell ref="AH26:AH27"/>
    <mergeCell ref="AI26:AI27"/>
    <mergeCell ref="AJ26:AJ27"/>
    <mergeCell ref="A26:A28"/>
    <mergeCell ref="B26:B28"/>
    <mergeCell ref="C26:C28"/>
    <mergeCell ref="G26:G28"/>
    <mergeCell ref="H26:H28"/>
    <mergeCell ref="I26:I28"/>
    <mergeCell ref="J26:J28"/>
    <mergeCell ref="A29:A31"/>
    <mergeCell ref="B29:B31"/>
    <mergeCell ref="C29:C31"/>
    <mergeCell ref="G29:G31"/>
    <mergeCell ref="H29:H31"/>
    <mergeCell ref="I29:I31"/>
    <mergeCell ref="J29:J31"/>
    <mergeCell ref="N29:N31"/>
    <mergeCell ref="O29:O31"/>
    <mergeCell ref="P29:P31"/>
    <mergeCell ref="Q29:Q31"/>
    <mergeCell ref="U29:U31"/>
    <mergeCell ref="V29:V31"/>
    <mergeCell ref="W29:AC31"/>
  </mergeCells>
  <printOptions/>
  <pageMargins bottom="0.75" footer="0.0" header="0.0" left="0.7" right="0.7" top="0.75"/>
  <pageSetup paperSize="9" orientation="landscape"/>
  <rowBreaks count="1" manualBreakCount="1">
    <brk id="17" man="1"/>
  </rowBreaks>
  <colBreaks count="1" manualBreakCount="1">
    <brk id="31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showGridLines="0" workbookViewId="0"/>
  </sheetViews>
  <sheetFormatPr customHeight="1" defaultColWidth="12.63" defaultRowHeight="15.0"/>
  <cols>
    <col customWidth="1" min="1" max="1" width="13.25"/>
    <col customWidth="1" min="2" max="2" width="1.88"/>
    <col customWidth="1" min="3" max="3" width="2.0"/>
    <col customWidth="1" min="4" max="4" width="2.38"/>
    <col customWidth="1" min="5" max="5" width="1.25"/>
    <col customWidth="1" min="6" max="6" width="2.38"/>
    <col customWidth="1" min="7" max="7" width="2.0"/>
    <col customWidth="1" min="8" max="9" width="1.88"/>
    <col customWidth="1" min="10" max="10" width="2.0"/>
    <col customWidth="1" min="11" max="11" width="2.38"/>
    <col customWidth="1" min="12" max="12" width="1.25"/>
    <col customWidth="1" min="13" max="13" width="2.38"/>
    <col customWidth="1" min="14" max="14" width="2.0"/>
    <col customWidth="1" min="15" max="16" width="1.88"/>
    <col customWidth="1" min="17" max="17" width="2.0"/>
    <col customWidth="1" min="18" max="18" width="2.38"/>
    <col customWidth="1" min="19" max="19" width="1.25"/>
    <col customWidth="1" min="20" max="20" width="2.38"/>
    <col customWidth="1" min="21" max="21" width="2.0"/>
    <col customWidth="1" min="22" max="22" width="1.88"/>
    <col customWidth="1" min="23" max="23" width="3.25"/>
    <col customWidth="1" min="24" max="25" width="3.63"/>
    <col customWidth="1" min="26" max="29" width="2.38"/>
    <col customWidth="1" min="30" max="30" width="3.38"/>
    <col customWidth="1" min="31" max="31" width="5.5"/>
    <col customWidth="1" min="32" max="32" width="2.38"/>
    <col customWidth="1" min="33" max="33" width="13.25"/>
    <col customWidth="1" min="34" max="34" width="1.88"/>
    <col customWidth="1" min="35" max="35" width="2.0"/>
    <col customWidth="1" min="36" max="36" width="2.38"/>
    <col customWidth="1" min="37" max="37" width="1.25"/>
    <col customWidth="1" min="38" max="38" width="2.38"/>
    <col customWidth="1" min="39" max="39" width="2.0"/>
    <col customWidth="1" min="40" max="41" width="1.88"/>
    <col customWidth="1" min="42" max="42" width="2.0"/>
    <col customWidth="1" min="43" max="43" width="2.38"/>
    <col customWidth="1" min="44" max="44" width="1.25"/>
    <col customWidth="1" min="45" max="45" width="2.38"/>
    <col customWidth="1" min="46" max="46" width="2.0"/>
    <col customWidth="1" min="47" max="48" width="1.88"/>
    <col customWidth="1" min="49" max="49" width="2.0"/>
    <col customWidth="1" min="50" max="50" width="2.38"/>
    <col customWidth="1" min="51" max="51" width="1.25"/>
    <col customWidth="1" min="52" max="52" width="2.38"/>
    <col customWidth="1" min="53" max="53" width="2.0"/>
    <col customWidth="1" min="54" max="54" width="1.88"/>
    <col customWidth="1" min="55" max="55" width="3.25"/>
    <col customWidth="1" min="56" max="57" width="3.63"/>
    <col customWidth="1" min="58" max="61" width="2.38"/>
    <col customWidth="1" min="62" max="62" width="3.38"/>
    <col customWidth="1" min="63" max="63" width="5.5"/>
  </cols>
  <sheetData>
    <row r="1" ht="12.0" customHeight="1">
      <c r="A1" s="76"/>
      <c r="B1" s="77"/>
      <c r="C1" s="77"/>
      <c r="D1" s="78"/>
      <c r="E1" s="79"/>
      <c r="F1" s="78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80"/>
      <c r="X1" s="80"/>
      <c r="Y1" s="81"/>
      <c r="Z1" s="81"/>
      <c r="AA1" s="81"/>
      <c r="AB1" s="80"/>
      <c r="AC1" s="80"/>
      <c r="AD1" s="80"/>
      <c r="AE1" s="77"/>
      <c r="AF1" s="148"/>
      <c r="AG1" s="76"/>
      <c r="AH1" s="77"/>
      <c r="AI1" s="77"/>
      <c r="AJ1" s="78"/>
      <c r="AK1" s="79"/>
      <c r="AL1" s="78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80"/>
      <c r="BD1" s="80"/>
      <c r="BE1" s="81"/>
      <c r="BF1" s="81"/>
      <c r="BG1" s="81"/>
      <c r="BH1" s="80"/>
      <c r="BI1" s="80"/>
      <c r="BJ1" s="80"/>
      <c r="BK1" s="77"/>
    </row>
    <row r="2" ht="13.5" customHeight="1">
      <c r="A2" s="149" t="s">
        <v>40</v>
      </c>
      <c r="B2" s="150" t="str">
        <f>A4</f>
        <v>大山D</v>
      </c>
      <c r="C2" s="3"/>
      <c r="D2" s="3"/>
      <c r="E2" s="3"/>
      <c r="F2" s="3"/>
      <c r="G2" s="3"/>
      <c r="H2" s="4"/>
      <c r="I2" s="151" t="str">
        <f>A7</f>
        <v>東大A</v>
      </c>
      <c r="J2" s="3"/>
      <c r="K2" s="3"/>
      <c r="L2" s="3"/>
      <c r="M2" s="3"/>
      <c r="N2" s="3"/>
      <c r="O2" s="4"/>
      <c r="P2" s="151" t="str">
        <f>A10</f>
        <v>関西外国B</v>
      </c>
      <c r="Q2" s="3"/>
      <c r="R2" s="3"/>
      <c r="S2" s="3"/>
      <c r="T2" s="3"/>
      <c r="U2" s="3"/>
      <c r="V2" s="4"/>
      <c r="W2" s="152" t="s">
        <v>1</v>
      </c>
      <c r="X2" s="152" t="s">
        <v>2</v>
      </c>
      <c r="Y2" s="152" t="s">
        <v>3</v>
      </c>
      <c r="Z2" s="153" t="s">
        <v>4</v>
      </c>
      <c r="AA2" s="154" t="s">
        <v>5</v>
      </c>
      <c r="AB2" s="153" t="s">
        <v>4</v>
      </c>
      <c r="AC2" s="154" t="s">
        <v>5</v>
      </c>
      <c r="AD2" s="155" t="s">
        <v>6</v>
      </c>
      <c r="AE2" s="156" t="s">
        <v>7</v>
      </c>
      <c r="AF2" s="148"/>
      <c r="AG2" s="149" t="s">
        <v>41</v>
      </c>
      <c r="AH2" s="150" t="str">
        <f>AG4</f>
        <v>日体E</v>
      </c>
      <c r="AI2" s="3"/>
      <c r="AJ2" s="3"/>
      <c r="AK2" s="3"/>
      <c r="AL2" s="3"/>
      <c r="AM2" s="3"/>
      <c r="AN2" s="4"/>
      <c r="AO2" s="151" t="str">
        <f>AG7</f>
        <v>宮城C</v>
      </c>
      <c r="AP2" s="3"/>
      <c r="AQ2" s="3"/>
      <c r="AR2" s="3"/>
      <c r="AS2" s="3"/>
      <c r="AT2" s="3"/>
      <c r="AU2" s="4"/>
      <c r="AV2" s="151" t="str">
        <f>AG10</f>
        <v>東京工業A</v>
      </c>
      <c r="AW2" s="3"/>
      <c r="AX2" s="3"/>
      <c r="AY2" s="3"/>
      <c r="AZ2" s="3"/>
      <c r="BA2" s="3"/>
      <c r="BB2" s="4"/>
      <c r="BC2" s="152" t="s">
        <v>1</v>
      </c>
      <c r="BD2" s="152" t="s">
        <v>2</v>
      </c>
      <c r="BE2" s="152" t="s">
        <v>3</v>
      </c>
      <c r="BF2" s="153" t="s">
        <v>4</v>
      </c>
      <c r="BG2" s="154" t="s">
        <v>5</v>
      </c>
      <c r="BH2" s="153" t="s">
        <v>4</v>
      </c>
      <c r="BI2" s="154" t="s">
        <v>5</v>
      </c>
      <c r="BJ2" s="155" t="s">
        <v>6</v>
      </c>
      <c r="BK2" s="156" t="s">
        <v>7</v>
      </c>
    </row>
    <row r="3" ht="14.25" customHeight="1">
      <c r="A3" s="11"/>
      <c r="B3" s="12"/>
      <c r="C3" s="13"/>
      <c r="D3" s="13"/>
      <c r="E3" s="13"/>
      <c r="F3" s="13"/>
      <c r="G3" s="13"/>
      <c r="H3" s="14"/>
      <c r="I3" s="15"/>
      <c r="J3" s="13"/>
      <c r="K3" s="13"/>
      <c r="L3" s="13"/>
      <c r="M3" s="13"/>
      <c r="N3" s="13"/>
      <c r="O3" s="14"/>
      <c r="P3" s="15"/>
      <c r="Q3" s="13"/>
      <c r="R3" s="13"/>
      <c r="S3" s="13"/>
      <c r="T3" s="13"/>
      <c r="U3" s="13"/>
      <c r="V3" s="14"/>
      <c r="W3" s="16"/>
      <c r="X3" s="16"/>
      <c r="Y3" s="16"/>
      <c r="Z3" s="157" t="s">
        <v>8</v>
      </c>
      <c r="AA3" s="18"/>
      <c r="AB3" s="157" t="s">
        <v>9</v>
      </c>
      <c r="AC3" s="18"/>
      <c r="AD3" s="19"/>
      <c r="AE3" s="20"/>
      <c r="AF3" s="148"/>
      <c r="AG3" s="11"/>
      <c r="AH3" s="12"/>
      <c r="AI3" s="13"/>
      <c r="AJ3" s="13"/>
      <c r="AK3" s="13"/>
      <c r="AL3" s="13"/>
      <c r="AM3" s="13"/>
      <c r="AN3" s="14"/>
      <c r="AO3" s="15"/>
      <c r="AP3" s="13"/>
      <c r="AQ3" s="13"/>
      <c r="AR3" s="13"/>
      <c r="AS3" s="13"/>
      <c r="AT3" s="13"/>
      <c r="AU3" s="14"/>
      <c r="AV3" s="15"/>
      <c r="AW3" s="13"/>
      <c r="AX3" s="13"/>
      <c r="AY3" s="13"/>
      <c r="AZ3" s="13"/>
      <c r="BA3" s="13"/>
      <c r="BB3" s="14"/>
      <c r="BC3" s="16"/>
      <c r="BD3" s="16"/>
      <c r="BE3" s="16"/>
      <c r="BF3" s="157" t="s">
        <v>8</v>
      </c>
      <c r="BG3" s="18"/>
      <c r="BH3" s="157" t="s">
        <v>9</v>
      </c>
      <c r="BI3" s="18"/>
      <c r="BJ3" s="19"/>
      <c r="BK3" s="20"/>
    </row>
    <row r="4" ht="13.5" customHeight="1">
      <c r="A4" s="119" t="s">
        <v>42</v>
      </c>
      <c r="B4" s="94"/>
      <c r="C4" s="3"/>
      <c r="D4" s="3"/>
      <c r="E4" s="3"/>
      <c r="F4" s="3"/>
      <c r="G4" s="3"/>
      <c r="H4" s="4"/>
      <c r="I4" s="95">
        <f>IF(K4&gt;M4,1,0)+IF(K5&gt;M5,1,0)+IF(K6&gt;M6,1,0)</f>
        <v>1</v>
      </c>
      <c r="J4" s="96" t="s">
        <v>11</v>
      </c>
      <c r="K4" s="97">
        <v>21.0</v>
      </c>
      <c r="L4" s="98" t="s">
        <v>12</v>
      </c>
      <c r="M4" s="97">
        <v>16.0</v>
      </c>
      <c r="N4" s="96" t="s">
        <v>13</v>
      </c>
      <c r="O4" s="99">
        <f>IF(M4&gt;K4,1,0)+IF(M5&gt;K5,1,0)+IF(M6&gt;K6,1,0)</f>
        <v>1</v>
      </c>
      <c r="P4" s="95">
        <f>IF(R4&gt;T4,1,0)+IF(R5&gt;T5,1,0)+IF(R6&gt;T6,1,0)</f>
        <v>2</v>
      </c>
      <c r="Q4" s="96" t="s">
        <v>11</v>
      </c>
      <c r="R4" s="97">
        <v>21.0</v>
      </c>
      <c r="S4" s="98" t="s">
        <v>12</v>
      </c>
      <c r="T4" s="97">
        <v>8.0</v>
      </c>
      <c r="U4" s="96" t="s">
        <v>13</v>
      </c>
      <c r="V4" s="99">
        <f>IF(T4&gt;R4,1,0)+IF(T5&gt;R5,1,0)+IF(T6&gt;R6,1,0)</f>
        <v>0</v>
      </c>
      <c r="W4" s="103">
        <f>IF($B4&gt;$H4, 1,0)+IF($I4&gt;$O4, 1,0)+IF($P4&gt;$V4, 1,0)</f>
        <v>1</v>
      </c>
      <c r="X4" s="103">
        <f>IF($B4&lt;$H4, 1,0)+IF($I4&lt;$O4, 1,0)+IF($P4&lt;$V4, 1,0)</f>
        <v>0</v>
      </c>
      <c r="Y4" s="103">
        <f>IF($B4="",0,IF($B4=$H4,1,0))+IF($I4="",0,IF($I4=$O4,1,0))+IF($P4="",0,IF($P4=$V4,1,0))</f>
        <v>1</v>
      </c>
      <c r="Z4" s="104">
        <f>SUM(B4,I4,P4)</f>
        <v>3</v>
      </c>
      <c r="AA4" s="105">
        <f>SUM(H4,O4,V4)</f>
        <v>1</v>
      </c>
      <c r="AB4" s="104">
        <f>SUM(D4:D6,K4:K6,R4:R6)</f>
        <v>72</v>
      </c>
      <c r="AC4" s="105">
        <f>SUM(F4:F6,M4:M6,T4:T6)</f>
        <v>60</v>
      </c>
      <c r="AD4" s="106">
        <f>$W4*3+Y4</f>
        <v>4</v>
      </c>
      <c r="AE4" s="107" t="s">
        <v>43</v>
      </c>
      <c r="AF4" s="148"/>
      <c r="AG4" s="119" t="s">
        <v>44</v>
      </c>
      <c r="AH4" s="94"/>
      <c r="AI4" s="3"/>
      <c r="AJ4" s="3"/>
      <c r="AK4" s="3"/>
      <c r="AL4" s="3"/>
      <c r="AM4" s="3"/>
      <c r="AN4" s="4"/>
      <c r="AO4" s="95">
        <f>IF(AQ4&gt;AS4,1,0)+IF(AQ5&gt;AS5,1,0)+IF(AQ6&gt;AS6,1,0)</f>
        <v>2</v>
      </c>
      <c r="AP4" s="96"/>
      <c r="AQ4" s="97" t="s">
        <v>45</v>
      </c>
      <c r="AR4" s="98" t="s">
        <v>12</v>
      </c>
      <c r="AS4" s="97" t="s">
        <v>46</v>
      </c>
      <c r="AT4" s="96" t="s">
        <v>13</v>
      </c>
      <c r="AU4" s="99">
        <f>IF(AS4&gt;AQ4,1,0)+IF(AS5&gt;AQ5,1,0)+IF(AS6&gt;AQ6,1,0)</f>
        <v>0</v>
      </c>
      <c r="AV4" s="95">
        <f>IF(AX4&gt;AZ4,1,0)+IF(AX5&gt;AZ5,1,0)+IF(AX6&gt;AZ6,1,0)</f>
        <v>0</v>
      </c>
      <c r="AW4" s="96" t="s">
        <v>11</v>
      </c>
      <c r="AX4" s="97">
        <v>15.0</v>
      </c>
      <c r="AY4" s="98" t="s">
        <v>12</v>
      </c>
      <c r="AZ4" s="97">
        <v>21.0</v>
      </c>
      <c r="BA4" s="96" t="s">
        <v>13</v>
      </c>
      <c r="BB4" s="99">
        <f>IF(AZ4&gt;AX4,1,0)+IF(AZ5&gt;AX5,1,0)+IF(AZ6&gt;AX6,1,0)</f>
        <v>2</v>
      </c>
      <c r="BC4" s="103">
        <f>IF($B4&gt;$H4, 1,0)+IF($I4&gt;$O4, 1,0)+IF($P4&gt;$V4, 1,0)</f>
        <v>1</v>
      </c>
      <c r="BD4" s="158" t="s">
        <v>31</v>
      </c>
      <c r="BE4" s="158">
        <v>0.0</v>
      </c>
      <c r="BF4" s="104">
        <f>SUM(AH4,AO4,AV4)</f>
        <v>2</v>
      </c>
      <c r="BG4" s="105">
        <f>SUM(AN4,AU4,BB4)</f>
        <v>2</v>
      </c>
      <c r="BH4" s="104">
        <f>SUM(AJ4:AJ6,AQ4:AQ6,AX4:AX6)</f>
        <v>26</v>
      </c>
      <c r="BI4" s="105">
        <f>SUM(AL4:AL6,AS4:AS6,AZ4:AZ6)</f>
        <v>42</v>
      </c>
      <c r="BJ4" s="106">
        <f>$W4*3+BE4</f>
        <v>3</v>
      </c>
      <c r="BK4" s="107" t="s">
        <v>43</v>
      </c>
    </row>
    <row r="5" ht="13.5" customHeight="1">
      <c r="A5" s="36"/>
      <c r="B5" s="37"/>
      <c r="H5" s="38"/>
      <c r="I5" s="108"/>
      <c r="J5" s="109"/>
      <c r="K5" s="110">
        <v>9.0</v>
      </c>
      <c r="L5" s="111" t="s">
        <v>12</v>
      </c>
      <c r="M5" s="110">
        <v>21.0</v>
      </c>
      <c r="N5" s="109"/>
      <c r="O5" s="112"/>
      <c r="P5" s="108"/>
      <c r="Q5" s="109"/>
      <c r="R5" s="110">
        <v>21.0</v>
      </c>
      <c r="S5" s="111" t="s">
        <v>12</v>
      </c>
      <c r="T5" s="110">
        <v>15.0</v>
      </c>
      <c r="U5" s="109"/>
      <c r="V5" s="112"/>
      <c r="W5" s="42"/>
      <c r="X5" s="42"/>
      <c r="Y5" s="42"/>
      <c r="Z5" s="43"/>
      <c r="AA5" s="44"/>
      <c r="AB5" s="43"/>
      <c r="AC5" s="44"/>
      <c r="AD5" s="45"/>
      <c r="AE5" s="46"/>
      <c r="AF5" s="148"/>
      <c r="AG5" s="36"/>
      <c r="AH5" s="37"/>
      <c r="AN5" s="38"/>
      <c r="AO5" s="108"/>
      <c r="AP5" s="109"/>
      <c r="AQ5" s="110" t="s">
        <v>45</v>
      </c>
      <c r="AR5" s="111" t="s">
        <v>12</v>
      </c>
      <c r="AS5" s="110" t="s">
        <v>46</v>
      </c>
      <c r="AT5" s="109"/>
      <c r="AU5" s="112"/>
      <c r="AV5" s="108"/>
      <c r="AW5" s="109"/>
      <c r="AX5" s="110">
        <v>11.0</v>
      </c>
      <c r="AY5" s="111" t="s">
        <v>12</v>
      </c>
      <c r="AZ5" s="110">
        <v>21.0</v>
      </c>
      <c r="BA5" s="109"/>
      <c r="BB5" s="112"/>
      <c r="BC5" s="42"/>
      <c r="BD5" s="42"/>
      <c r="BE5" s="42"/>
      <c r="BF5" s="43"/>
      <c r="BG5" s="44"/>
      <c r="BH5" s="43"/>
      <c r="BI5" s="44"/>
      <c r="BJ5" s="45"/>
      <c r="BK5" s="46"/>
    </row>
    <row r="6" ht="13.5" customHeight="1">
      <c r="A6" s="47"/>
      <c r="B6" s="48"/>
      <c r="C6" s="49"/>
      <c r="D6" s="49"/>
      <c r="E6" s="49"/>
      <c r="F6" s="49"/>
      <c r="G6" s="49"/>
      <c r="H6" s="50"/>
      <c r="I6" s="113"/>
      <c r="J6" s="114"/>
      <c r="K6" s="115"/>
      <c r="L6" s="116" t="s">
        <v>12</v>
      </c>
      <c r="M6" s="115"/>
      <c r="N6" s="114"/>
      <c r="O6" s="117"/>
      <c r="P6" s="113"/>
      <c r="Q6" s="114"/>
      <c r="R6" s="115"/>
      <c r="S6" s="116" t="s">
        <v>12</v>
      </c>
      <c r="T6" s="115"/>
      <c r="U6" s="114"/>
      <c r="V6" s="117"/>
      <c r="W6" s="54"/>
      <c r="X6" s="54"/>
      <c r="Y6" s="54"/>
      <c r="Z6" s="118">
        <f>Z4-AA4</f>
        <v>2</v>
      </c>
      <c r="AA6" s="56"/>
      <c r="AB6" s="118">
        <f>AB4-AC4</f>
        <v>12</v>
      </c>
      <c r="AC6" s="56"/>
      <c r="AD6" s="57"/>
      <c r="AE6" s="58"/>
      <c r="AF6" s="148"/>
      <c r="AG6" s="47"/>
      <c r="AH6" s="48"/>
      <c r="AI6" s="49"/>
      <c r="AJ6" s="49"/>
      <c r="AK6" s="49"/>
      <c r="AL6" s="49"/>
      <c r="AM6" s="49"/>
      <c r="AN6" s="50"/>
      <c r="AO6" s="113"/>
      <c r="AP6" s="114"/>
      <c r="AQ6" s="115"/>
      <c r="AR6" s="116" t="s">
        <v>12</v>
      </c>
      <c r="AS6" s="115"/>
      <c r="AT6" s="114"/>
      <c r="AU6" s="117"/>
      <c r="AV6" s="113"/>
      <c r="AW6" s="114"/>
      <c r="AX6" s="115"/>
      <c r="AY6" s="116" t="s">
        <v>12</v>
      </c>
      <c r="AZ6" s="115"/>
      <c r="BA6" s="114"/>
      <c r="BB6" s="117"/>
      <c r="BC6" s="54"/>
      <c r="BD6" s="54"/>
      <c r="BE6" s="54"/>
      <c r="BF6" s="118">
        <f>BF4-BG4</f>
        <v>0</v>
      </c>
      <c r="BG6" s="56"/>
      <c r="BH6" s="118">
        <f>BH4-BI4</f>
        <v>-16</v>
      </c>
      <c r="BI6" s="56"/>
      <c r="BJ6" s="57"/>
      <c r="BK6" s="58"/>
    </row>
    <row r="7" ht="13.5" customHeight="1">
      <c r="A7" s="119" t="s">
        <v>47</v>
      </c>
      <c r="B7" s="120">
        <f>IF(D7&gt;F7,1,0)+IF(D8&gt;F8,1,0)+IF(D9&gt;F9,1,0)</f>
        <v>1</v>
      </c>
      <c r="C7" s="101" t="s">
        <v>11</v>
      </c>
      <c r="D7" s="121">
        <f t="shared" ref="D7:D9" si="1">IF(M4="","",M4)</f>
        <v>16</v>
      </c>
      <c r="E7" s="98" t="s">
        <v>12</v>
      </c>
      <c r="F7" s="121">
        <f t="shared" ref="F7:F9" si="2">IF(K4="","",K4)</f>
        <v>21</v>
      </c>
      <c r="G7" s="101" t="s">
        <v>13</v>
      </c>
      <c r="H7" s="122">
        <f>IF(F7&gt;D7,1,0)+IF(F8&gt;D8,1,0)+IF(F9&gt;D9,1,0)</f>
        <v>1</v>
      </c>
      <c r="I7" s="123"/>
      <c r="J7" s="62"/>
      <c r="K7" s="62"/>
      <c r="L7" s="62"/>
      <c r="M7" s="62"/>
      <c r="N7" s="62"/>
      <c r="O7" s="63"/>
      <c r="P7" s="100">
        <f>IF(R7&gt;T7,1,0)+IF(R8&gt;T8,1,0)+IF(R9&gt;T9,1,0)</f>
        <v>2</v>
      </c>
      <c r="Q7" s="101" t="s">
        <v>11</v>
      </c>
      <c r="R7" s="97">
        <v>21.0</v>
      </c>
      <c r="S7" s="98" t="s">
        <v>12</v>
      </c>
      <c r="T7" s="97">
        <v>10.0</v>
      </c>
      <c r="U7" s="101" t="s">
        <v>13</v>
      </c>
      <c r="V7" s="122">
        <f>IF(T7&gt;R7,1,0)+IF(T8&gt;R8,1,0)+IF(T9&gt;R9,1,0)</f>
        <v>0</v>
      </c>
      <c r="W7" s="124">
        <f>IF($B7&gt;$H7, 1,0)+IF($I7&gt;$O7, 1,0)+IF($P7&gt;$V7, 1,0)</f>
        <v>1</v>
      </c>
      <c r="X7" s="124">
        <f>IF($B7&lt;$H7, 1,0)+IF($I7&lt;$O7, 1,0)+IF($P7&lt;$V7, 1,0)</f>
        <v>0</v>
      </c>
      <c r="Y7" s="124">
        <f>IF($B7="",0,IF($B7=$H7,1,0))+IF($I7="",0,IF($I7=$O7,1,0))+IF($P7="",0,IF($P7=$V7,1,0))</f>
        <v>1</v>
      </c>
      <c r="Z7" s="125">
        <f>SUM(B7,I7,P7)</f>
        <v>3</v>
      </c>
      <c r="AA7" s="126">
        <f>SUM(H7,O7,V7)</f>
        <v>1</v>
      </c>
      <c r="AB7" s="125">
        <f>SUM(D7:D9,K7:K9,R7:R9)</f>
        <v>79</v>
      </c>
      <c r="AC7" s="126">
        <f>SUM(F7:F9,M7:M9,T7:T9)</f>
        <v>49</v>
      </c>
      <c r="AD7" s="127">
        <f>$W7*3+Y7</f>
        <v>4</v>
      </c>
      <c r="AE7" s="128" t="s">
        <v>31</v>
      </c>
      <c r="AF7" s="148"/>
      <c r="AG7" s="119" t="s">
        <v>48</v>
      </c>
      <c r="AH7" s="120">
        <f>IF(AJ7&gt;AL7,1,0)+IF(AJ8&gt;AL8,1,0)+IF(AJ9&gt;AL9,1,0)</f>
        <v>0</v>
      </c>
      <c r="AI7" s="101" t="s">
        <v>11</v>
      </c>
      <c r="AJ7" s="159" t="s">
        <v>46</v>
      </c>
      <c r="AK7" s="98" t="s">
        <v>12</v>
      </c>
      <c r="AL7" s="121" t="str">
        <f t="shared" ref="AL7:AL9" si="3">IF(AQ4="","",AQ4)</f>
        <v>２１</v>
      </c>
      <c r="AM7" s="101" t="s">
        <v>13</v>
      </c>
      <c r="AN7" s="122">
        <f>IF(AL7&gt;AJ7,1,0)+IF(AL8&gt;AJ8,1,0)+IF(AL9&gt;AJ9,1,0)</f>
        <v>2</v>
      </c>
      <c r="AO7" s="123"/>
      <c r="AP7" s="62"/>
      <c r="AQ7" s="62"/>
      <c r="AR7" s="62"/>
      <c r="AS7" s="62"/>
      <c r="AT7" s="62"/>
      <c r="AU7" s="63"/>
      <c r="AV7" s="100">
        <f>IF(AX7&gt;AZ7,1,0)+IF(AX8&gt;AZ8,1,0)+IF(AX9&gt;AZ9,1,0)</f>
        <v>0</v>
      </c>
      <c r="AW7" s="101" t="s">
        <v>11</v>
      </c>
      <c r="AX7" s="97" t="s">
        <v>46</v>
      </c>
      <c r="AY7" s="98" t="s">
        <v>12</v>
      </c>
      <c r="AZ7" s="97" t="s">
        <v>45</v>
      </c>
      <c r="BA7" s="101" t="s">
        <v>13</v>
      </c>
      <c r="BB7" s="122">
        <f>IF(AZ7&gt;AX7,1,0)+IF(AZ8&gt;AX8,1,0)+IF(AZ9&gt;AX9,1,0)</f>
        <v>2</v>
      </c>
      <c r="BC7" s="160" t="s">
        <v>46</v>
      </c>
      <c r="BD7" s="160" t="s">
        <v>43</v>
      </c>
      <c r="BE7" s="160">
        <v>0.0</v>
      </c>
      <c r="BF7" s="125">
        <f>SUM(AH7,AO7,AV7)</f>
        <v>0</v>
      </c>
      <c r="BG7" s="126">
        <f>SUM(AN7,AU7,BB7)</f>
        <v>4</v>
      </c>
      <c r="BH7" s="125">
        <f>SUM(AJ7:AJ9,AQ7:AQ9,AX7:AX9)</f>
        <v>0</v>
      </c>
      <c r="BI7" s="126">
        <f>SUM(AL7:AL9,AS7:AS9,AZ7:AZ9)</f>
        <v>0</v>
      </c>
      <c r="BJ7" s="161">
        <v>0.0</v>
      </c>
      <c r="BK7" s="128" t="s">
        <v>49</v>
      </c>
    </row>
    <row r="8" ht="13.5" customHeight="1">
      <c r="A8" s="36"/>
      <c r="B8" s="129"/>
      <c r="C8" s="109"/>
      <c r="D8" s="130">
        <f t="shared" si="1"/>
        <v>21</v>
      </c>
      <c r="E8" s="111" t="s">
        <v>12</v>
      </c>
      <c r="F8" s="130">
        <f t="shared" si="2"/>
        <v>9</v>
      </c>
      <c r="G8" s="109"/>
      <c r="H8" s="112"/>
      <c r="I8" s="39"/>
      <c r="O8" s="38"/>
      <c r="P8" s="108"/>
      <c r="Q8" s="109"/>
      <c r="R8" s="110">
        <v>21.0</v>
      </c>
      <c r="S8" s="111" t="s">
        <v>12</v>
      </c>
      <c r="T8" s="110">
        <v>9.0</v>
      </c>
      <c r="U8" s="109"/>
      <c r="V8" s="112"/>
      <c r="W8" s="42"/>
      <c r="X8" s="42"/>
      <c r="Y8" s="42"/>
      <c r="Z8" s="43"/>
      <c r="AA8" s="44"/>
      <c r="AB8" s="43"/>
      <c r="AC8" s="44"/>
      <c r="AD8" s="45"/>
      <c r="AE8" s="46"/>
      <c r="AF8" s="148"/>
      <c r="AG8" s="36"/>
      <c r="AH8" s="129"/>
      <c r="AI8" s="109"/>
      <c r="AJ8" s="162" t="s">
        <v>46</v>
      </c>
      <c r="AK8" s="111" t="s">
        <v>12</v>
      </c>
      <c r="AL8" s="130" t="str">
        <f t="shared" si="3"/>
        <v>２１</v>
      </c>
      <c r="AM8" s="109"/>
      <c r="AN8" s="112"/>
      <c r="AO8" s="39"/>
      <c r="AU8" s="38"/>
      <c r="AV8" s="108"/>
      <c r="AW8" s="109"/>
      <c r="AX8" s="110" t="s">
        <v>46</v>
      </c>
      <c r="AY8" s="111" t="s">
        <v>12</v>
      </c>
      <c r="AZ8" s="110" t="s">
        <v>45</v>
      </c>
      <c r="BA8" s="109"/>
      <c r="BB8" s="112"/>
      <c r="BC8" s="42"/>
      <c r="BD8" s="42"/>
      <c r="BE8" s="42"/>
      <c r="BF8" s="43"/>
      <c r="BG8" s="44"/>
      <c r="BH8" s="43"/>
      <c r="BI8" s="44"/>
      <c r="BJ8" s="45"/>
      <c r="BK8" s="46"/>
    </row>
    <row r="9" ht="13.5" customHeight="1">
      <c r="A9" s="47"/>
      <c r="B9" s="131"/>
      <c r="C9" s="114"/>
      <c r="D9" s="132" t="str">
        <f t="shared" si="1"/>
        <v/>
      </c>
      <c r="E9" s="116" t="s">
        <v>12</v>
      </c>
      <c r="F9" s="132" t="str">
        <f t="shared" si="2"/>
        <v/>
      </c>
      <c r="G9" s="114"/>
      <c r="H9" s="117"/>
      <c r="I9" s="51"/>
      <c r="J9" s="49"/>
      <c r="K9" s="49"/>
      <c r="L9" s="49"/>
      <c r="M9" s="49"/>
      <c r="N9" s="49"/>
      <c r="O9" s="50"/>
      <c r="P9" s="113"/>
      <c r="Q9" s="114"/>
      <c r="R9" s="115"/>
      <c r="S9" s="116" t="s">
        <v>12</v>
      </c>
      <c r="T9" s="115"/>
      <c r="U9" s="114"/>
      <c r="V9" s="117"/>
      <c r="W9" s="54"/>
      <c r="X9" s="54"/>
      <c r="Y9" s="54"/>
      <c r="Z9" s="118">
        <f>Z7-AA7</f>
        <v>2</v>
      </c>
      <c r="AA9" s="56"/>
      <c r="AB9" s="118">
        <f>AB7-AC7</f>
        <v>30</v>
      </c>
      <c r="AC9" s="56"/>
      <c r="AD9" s="57"/>
      <c r="AE9" s="58"/>
      <c r="AF9" s="148"/>
      <c r="AG9" s="47"/>
      <c r="AH9" s="131"/>
      <c r="AI9" s="114"/>
      <c r="AJ9" s="132" t="str">
        <f>IF(AS6="","",AS6)</f>
        <v/>
      </c>
      <c r="AK9" s="116" t="s">
        <v>12</v>
      </c>
      <c r="AL9" s="132" t="str">
        <f t="shared" si="3"/>
        <v/>
      </c>
      <c r="AM9" s="114"/>
      <c r="AN9" s="117"/>
      <c r="AO9" s="51"/>
      <c r="AP9" s="49"/>
      <c r="AQ9" s="49"/>
      <c r="AR9" s="49"/>
      <c r="AS9" s="49"/>
      <c r="AT9" s="49"/>
      <c r="AU9" s="50"/>
      <c r="AV9" s="113"/>
      <c r="AW9" s="114"/>
      <c r="AX9" s="115"/>
      <c r="AY9" s="116" t="s">
        <v>12</v>
      </c>
      <c r="AZ9" s="115"/>
      <c r="BA9" s="114"/>
      <c r="BB9" s="117"/>
      <c r="BC9" s="54"/>
      <c r="BD9" s="54"/>
      <c r="BE9" s="54"/>
      <c r="BF9" s="118">
        <f>BF7-BG7</f>
        <v>-4</v>
      </c>
      <c r="BG9" s="56"/>
      <c r="BH9" s="118">
        <f>BH7-BI7</f>
        <v>0</v>
      </c>
      <c r="BI9" s="56"/>
      <c r="BJ9" s="57"/>
      <c r="BK9" s="58"/>
    </row>
    <row r="10" ht="13.5" customHeight="1">
      <c r="A10" s="119" t="s">
        <v>50</v>
      </c>
      <c r="B10" s="120">
        <f>IF(D10&gt;F10,1,0)+IF(D11&gt;F11,1,0)+IF(D12&gt;F12,1,0)</f>
        <v>0</v>
      </c>
      <c r="C10" s="101" t="s">
        <v>11</v>
      </c>
      <c r="D10" s="121">
        <f t="shared" ref="D10:D12" si="4">IF(T4="","",T4)</f>
        <v>8</v>
      </c>
      <c r="E10" s="98" t="s">
        <v>12</v>
      </c>
      <c r="F10" s="121">
        <f t="shared" ref="F10:F12" si="5">IF(R4="","",R4)</f>
        <v>21</v>
      </c>
      <c r="G10" s="101" t="s">
        <v>13</v>
      </c>
      <c r="H10" s="122">
        <f>IF(F10&gt;D10,1,0)+IF(F11&gt;D11,1,0)+IF(F12&gt;D12,1,0)</f>
        <v>2</v>
      </c>
      <c r="I10" s="100">
        <f>IF(K10&gt;M10,1,0)+IF(K11&gt;M11,1,0)+IF(K12&gt;M12,1,0)</f>
        <v>0</v>
      </c>
      <c r="J10" s="101" t="s">
        <v>11</v>
      </c>
      <c r="K10" s="121">
        <f t="shared" ref="K10:K12" si="6">IF(T7="","",T7)</f>
        <v>10</v>
      </c>
      <c r="L10" s="98" t="s">
        <v>12</v>
      </c>
      <c r="M10" s="121">
        <f t="shared" ref="M10:M12" si="7">IF(R7="","",R7)</f>
        <v>21</v>
      </c>
      <c r="N10" s="101" t="s">
        <v>13</v>
      </c>
      <c r="O10" s="122">
        <f>IF(M10&gt;K10,1,0)+IF(M11&gt;K11,1,0)+IF(M12&gt;K12,1,0)</f>
        <v>2</v>
      </c>
      <c r="P10" s="123"/>
      <c r="Q10" s="62"/>
      <c r="R10" s="62"/>
      <c r="S10" s="62"/>
      <c r="T10" s="62"/>
      <c r="U10" s="62"/>
      <c r="V10" s="63"/>
      <c r="W10" s="124">
        <f>IF($B10&gt;$H10, 1,0)+IF($I10&gt;$O10, 1,0)+IF($P10&gt;$V10, 1,0)</f>
        <v>0</v>
      </c>
      <c r="X10" s="124">
        <f>IF($B10&lt;$H10, 1,0)+IF($I10&lt;$O10, 1,0)+IF($P10&lt;$V10, 1,0)</f>
        <v>2</v>
      </c>
      <c r="Y10" s="124">
        <f>IF($B10="",0,IF($B10=$H10,1,0))+IF($I10="",0,IF($I10=$O10,1,0))+IF($P10="",0,IF($P10=$V10,1,0))</f>
        <v>0</v>
      </c>
      <c r="Z10" s="125">
        <f>SUM(B10,I10,P10)</f>
        <v>0</v>
      </c>
      <c r="AA10" s="126">
        <f>SUM(H10,O10,V10)</f>
        <v>4</v>
      </c>
      <c r="AB10" s="125">
        <f>SUM(D10:D12,K10:K12,R10:R12)</f>
        <v>42</v>
      </c>
      <c r="AC10" s="126">
        <f>SUM(F10:F12,M10:M12,T10:T12)</f>
        <v>84</v>
      </c>
      <c r="AD10" s="127">
        <f>$W10*3+Y10</f>
        <v>0</v>
      </c>
      <c r="AE10" s="128" t="s">
        <v>49</v>
      </c>
      <c r="AF10" s="148"/>
      <c r="AG10" s="119" t="s">
        <v>51</v>
      </c>
      <c r="AH10" s="120">
        <f>IF(AJ10&gt;AL10,1,0)+IF(AJ11&gt;AL11,1,0)+IF(AJ12&gt;AL12,1,0)</f>
        <v>2</v>
      </c>
      <c r="AI10" s="101" t="s">
        <v>11</v>
      </c>
      <c r="AJ10" s="121">
        <f t="shared" ref="AJ10:AJ12" si="8">IF(AZ4="","",AZ4)</f>
        <v>21</v>
      </c>
      <c r="AK10" s="98" t="s">
        <v>12</v>
      </c>
      <c r="AL10" s="121">
        <f t="shared" ref="AL10:AL12" si="9">IF(AX4="","",AX4)</f>
        <v>15</v>
      </c>
      <c r="AM10" s="101" t="s">
        <v>13</v>
      </c>
      <c r="AN10" s="122">
        <f>IF(AL10&gt;AJ10,1,0)+IF(AL11&gt;AJ11,1,0)+IF(AL12&gt;AJ12,1,0)</f>
        <v>0</v>
      </c>
      <c r="AO10" s="100">
        <f>IF(AQ10&gt;AS10,1,0)+IF(AQ11&gt;AS11,1,0)+IF(AQ12&gt;AS12,1,0)</f>
        <v>2</v>
      </c>
      <c r="AP10" s="101" t="s">
        <v>11</v>
      </c>
      <c r="AQ10" s="121" t="str">
        <f t="shared" ref="AQ10:AQ12" si="10">IF(AZ7="","",AZ7)</f>
        <v>２１</v>
      </c>
      <c r="AR10" s="98" t="s">
        <v>12</v>
      </c>
      <c r="AS10" s="121" t="str">
        <f t="shared" ref="AS10:AS12" si="11">IF(AX7="","",AX7)</f>
        <v>０</v>
      </c>
      <c r="AT10" s="101" t="s">
        <v>13</v>
      </c>
      <c r="AU10" s="122">
        <f>IF(AS10&gt;AQ10,1,0)+IF(AS11&gt;AQ11,1,0)+IF(AS12&gt;AQ12,1,0)</f>
        <v>0</v>
      </c>
      <c r="AV10" s="123"/>
      <c r="AW10" s="62"/>
      <c r="AX10" s="62"/>
      <c r="AY10" s="62"/>
      <c r="AZ10" s="62"/>
      <c r="BA10" s="62"/>
      <c r="BB10" s="63"/>
      <c r="BC10" s="160" t="s">
        <v>43</v>
      </c>
      <c r="BD10" s="160" t="s">
        <v>46</v>
      </c>
      <c r="BE10" s="124">
        <f>IF($B10="",0,IF($B10=$H10,1,0))+IF($I10="",0,IF($I10=$O10,1,0))+IF($P10="",0,IF($P10=$V10,1,0))</f>
        <v>0</v>
      </c>
      <c r="BF10" s="125">
        <f>SUM(AH10,AO10,AV10)</f>
        <v>4</v>
      </c>
      <c r="BG10" s="126">
        <f>SUM(AN10,AU10,BB10)</f>
        <v>0</v>
      </c>
      <c r="BH10" s="125">
        <f>SUM(AJ10:AJ12,AQ10:AQ12,AX10:AX12)</f>
        <v>42</v>
      </c>
      <c r="BI10" s="126">
        <f>SUM(AL10:AL12,AS10:AS12,AZ10:AZ12)</f>
        <v>26</v>
      </c>
      <c r="BJ10" s="161">
        <v>6.0</v>
      </c>
      <c r="BK10" s="128" t="s">
        <v>31</v>
      </c>
    </row>
    <row r="11" ht="13.5" customHeight="1">
      <c r="A11" s="36"/>
      <c r="B11" s="129"/>
      <c r="C11" s="109"/>
      <c r="D11" s="130">
        <f t="shared" si="4"/>
        <v>15</v>
      </c>
      <c r="E11" s="111" t="s">
        <v>12</v>
      </c>
      <c r="F11" s="130">
        <f t="shared" si="5"/>
        <v>21</v>
      </c>
      <c r="G11" s="109"/>
      <c r="H11" s="112"/>
      <c r="I11" s="108"/>
      <c r="J11" s="109"/>
      <c r="K11" s="130">
        <f t="shared" si="6"/>
        <v>9</v>
      </c>
      <c r="L11" s="111" t="s">
        <v>12</v>
      </c>
      <c r="M11" s="130">
        <f t="shared" si="7"/>
        <v>21</v>
      </c>
      <c r="N11" s="109"/>
      <c r="O11" s="112"/>
      <c r="P11" s="39"/>
      <c r="V11" s="38"/>
      <c r="W11" s="42"/>
      <c r="X11" s="42"/>
      <c r="Y11" s="42"/>
      <c r="Z11" s="43"/>
      <c r="AA11" s="44"/>
      <c r="AB11" s="43"/>
      <c r="AC11" s="44"/>
      <c r="AD11" s="45"/>
      <c r="AE11" s="46"/>
      <c r="AF11" s="148"/>
      <c r="AG11" s="36"/>
      <c r="AH11" s="129"/>
      <c r="AI11" s="109"/>
      <c r="AJ11" s="130">
        <f t="shared" si="8"/>
        <v>21</v>
      </c>
      <c r="AK11" s="111" t="s">
        <v>12</v>
      </c>
      <c r="AL11" s="130">
        <f t="shared" si="9"/>
        <v>11</v>
      </c>
      <c r="AM11" s="109"/>
      <c r="AN11" s="112"/>
      <c r="AO11" s="108"/>
      <c r="AP11" s="109"/>
      <c r="AQ11" s="130" t="str">
        <f t="shared" si="10"/>
        <v>２１</v>
      </c>
      <c r="AR11" s="111" t="s">
        <v>12</v>
      </c>
      <c r="AS11" s="130" t="str">
        <f t="shared" si="11"/>
        <v>０</v>
      </c>
      <c r="AT11" s="109"/>
      <c r="AU11" s="112"/>
      <c r="AV11" s="39"/>
      <c r="BB11" s="38"/>
      <c r="BC11" s="42"/>
      <c r="BD11" s="42"/>
      <c r="BE11" s="42"/>
      <c r="BF11" s="43"/>
      <c r="BG11" s="44"/>
      <c r="BH11" s="43"/>
      <c r="BI11" s="44"/>
      <c r="BJ11" s="45"/>
      <c r="BK11" s="46"/>
    </row>
    <row r="12" ht="13.5" customHeight="1">
      <c r="A12" s="11"/>
      <c r="B12" s="139"/>
      <c r="C12" s="140"/>
      <c r="D12" s="141" t="str">
        <f t="shared" si="4"/>
        <v/>
      </c>
      <c r="E12" s="142" t="s">
        <v>12</v>
      </c>
      <c r="F12" s="141" t="str">
        <f t="shared" si="5"/>
        <v/>
      </c>
      <c r="G12" s="140"/>
      <c r="H12" s="143"/>
      <c r="I12" s="144"/>
      <c r="J12" s="140"/>
      <c r="K12" s="141" t="str">
        <f t="shared" si="6"/>
        <v/>
      </c>
      <c r="L12" s="142" t="s">
        <v>12</v>
      </c>
      <c r="M12" s="141" t="str">
        <f t="shared" si="7"/>
        <v/>
      </c>
      <c r="N12" s="140"/>
      <c r="O12" s="143"/>
      <c r="P12" s="15"/>
      <c r="Q12" s="13"/>
      <c r="R12" s="13"/>
      <c r="S12" s="13"/>
      <c r="T12" s="13"/>
      <c r="U12" s="13"/>
      <c r="V12" s="14"/>
      <c r="W12" s="16"/>
      <c r="X12" s="16"/>
      <c r="Y12" s="16"/>
      <c r="Z12" s="146">
        <f>Z10-AA10</f>
        <v>-4</v>
      </c>
      <c r="AA12" s="18"/>
      <c r="AB12" s="146">
        <f>AB10-AC10</f>
        <v>-42</v>
      </c>
      <c r="AC12" s="18"/>
      <c r="AD12" s="19"/>
      <c r="AE12" s="20"/>
      <c r="AF12" s="148"/>
      <c r="AG12" s="11"/>
      <c r="AH12" s="139"/>
      <c r="AI12" s="140"/>
      <c r="AJ12" s="141" t="str">
        <f t="shared" si="8"/>
        <v/>
      </c>
      <c r="AK12" s="142" t="s">
        <v>12</v>
      </c>
      <c r="AL12" s="141" t="str">
        <f t="shared" si="9"/>
        <v/>
      </c>
      <c r="AM12" s="140"/>
      <c r="AN12" s="143"/>
      <c r="AO12" s="144"/>
      <c r="AP12" s="140"/>
      <c r="AQ12" s="141" t="str">
        <f t="shared" si="10"/>
        <v/>
      </c>
      <c r="AR12" s="142" t="s">
        <v>12</v>
      </c>
      <c r="AS12" s="141" t="str">
        <f t="shared" si="11"/>
        <v/>
      </c>
      <c r="AT12" s="140"/>
      <c r="AU12" s="143"/>
      <c r="AV12" s="15"/>
      <c r="AW12" s="13"/>
      <c r="AX12" s="13"/>
      <c r="AY12" s="13"/>
      <c r="AZ12" s="13"/>
      <c r="BA12" s="13"/>
      <c r="BB12" s="14"/>
      <c r="BC12" s="16"/>
      <c r="BD12" s="16"/>
      <c r="BE12" s="16"/>
      <c r="BF12" s="146">
        <f>BF10-BG10</f>
        <v>4</v>
      </c>
      <c r="BG12" s="18"/>
      <c r="BH12" s="146">
        <f>BH10-BI10</f>
        <v>16</v>
      </c>
      <c r="BI12" s="18"/>
      <c r="BJ12" s="19"/>
      <c r="BK12" s="20"/>
    </row>
    <row r="13" ht="18.75" customHeight="1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48"/>
      <c r="AG13" s="82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</row>
    <row r="14" ht="18.75" customHeight="1">
      <c r="A14" s="76"/>
      <c r="B14" s="80"/>
      <c r="C14" s="80"/>
      <c r="D14" s="80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1"/>
      <c r="Z14" s="81"/>
      <c r="AA14" s="81"/>
      <c r="AB14" s="80"/>
      <c r="AC14" s="80"/>
      <c r="AD14" s="80"/>
      <c r="AE14" s="77"/>
      <c r="AF14" s="148"/>
      <c r="AG14" s="76"/>
      <c r="AH14" s="80"/>
      <c r="AI14" s="80"/>
      <c r="AJ14" s="80"/>
      <c r="AK14" s="79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1"/>
      <c r="BF14" s="81"/>
      <c r="BG14" s="81"/>
      <c r="BH14" s="80"/>
      <c r="BI14" s="80"/>
      <c r="BJ14" s="80"/>
      <c r="BK14" s="77"/>
    </row>
    <row r="15" ht="13.5" customHeight="1">
      <c r="A15" s="149" t="s">
        <v>52</v>
      </c>
      <c r="B15" s="150" t="str">
        <f>A17</f>
        <v>日体G</v>
      </c>
      <c r="C15" s="3"/>
      <c r="D15" s="3"/>
      <c r="E15" s="3"/>
      <c r="F15" s="3"/>
      <c r="G15" s="3"/>
      <c r="H15" s="4"/>
      <c r="I15" s="151" t="str">
        <f>A20</f>
        <v>東京工業B</v>
      </c>
      <c r="J15" s="3"/>
      <c r="K15" s="3"/>
      <c r="L15" s="3"/>
      <c r="M15" s="3"/>
      <c r="N15" s="3"/>
      <c r="O15" s="4"/>
      <c r="P15" s="151" t="str">
        <f>A23</f>
        <v>takitakraw</v>
      </c>
      <c r="Q15" s="3"/>
      <c r="R15" s="3"/>
      <c r="S15" s="3"/>
      <c r="T15" s="3"/>
      <c r="U15" s="3"/>
      <c r="V15" s="4"/>
      <c r="W15" s="152" t="s">
        <v>1</v>
      </c>
      <c r="X15" s="152" t="s">
        <v>2</v>
      </c>
      <c r="Y15" s="152" t="s">
        <v>3</v>
      </c>
      <c r="Z15" s="153" t="s">
        <v>4</v>
      </c>
      <c r="AA15" s="154" t="s">
        <v>5</v>
      </c>
      <c r="AB15" s="153" t="s">
        <v>4</v>
      </c>
      <c r="AC15" s="154" t="s">
        <v>5</v>
      </c>
      <c r="AD15" s="155" t="s">
        <v>6</v>
      </c>
      <c r="AE15" s="156" t="s">
        <v>7</v>
      </c>
      <c r="AF15" s="148"/>
      <c r="AG15" s="149" t="s">
        <v>53</v>
      </c>
      <c r="AH15" s="150" t="str">
        <f>AG17</f>
        <v>亜細亜D</v>
      </c>
      <c r="AI15" s="3"/>
      <c r="AJ15" s="3"/>
      <c r="AK15" s="3"/>
      <c r="AL15" s="3"/>
      <c r="AM15" s="3"/>
      <c r="AN15" s="4"/>
      <c r="AO15" s="151" t="str">
        <f>AG20</f>
        <v>千葉B</v>
      </c>
      <c r="AP15" s="3"/>
      <c r="AQ15" s="3"/>
      <c r="AR15" s="3"/>
      <c r="AS15" s="3"/>
      <c r="AT15" s="3"/>
      <c r="AU15" s="4"/>
      <c r="AV15" s="151" t="str">
        <f>AG23</f>
        <v>室蘭工業</v>
      </c>
      <c r="AW15" s="3"/>
      <c r="AX15" s="3"/>
      <c r="AY15" s="3"/>
      <c r="AZ15" s="3"/>
      <c r="BA15" s="3"/>
      <c r="BB15" s="4"/>
      <c r="BC15" s="152" t="s">
        <v>1</v>
      </c>
      <c r="BD15" s="152" t="s">
        <v>2</v>
      </c>
      <c r="BE15" s="152" t="s">
        <v>3</v>
      </c>
      <c r="BF15" s="153" t="s">
        <v>4</v>
      </c>
      <c r="BG15" s="154" t="s">
        <v>5</v>
      </c>
      <c r="BH15" s="153" t="s">
        <v>4</v>
      </c>
      <c r="BI15" s="154" t="s">
        <v>5</v>
      </c>
      <c r="BJ15" s="155" t="s">
        <v>6</v>
      </c>
      <c r="BK15" s="156" t="s">
        <v>7</v>
      </c>
    </row>
    <row r="16" ht="14.25" customHeight="1">
      <c r="A16" s="11"/>
      <c r="B16" s="12"/>
      <c r="C16" s="13"/>
      <c r="D16" s="13"/>
      <c r="E16" s="13"/>
      <c r="F16" s="13"/>
      <c r="G16" s="13"/>
      <c r="H16" s="14"/>
      <c r="I16" s="15"/>
      <c r="J16" s="13"/>
      <c r="K16" s="13"/>
      <c r="L16" s="13"/>
      <c r="M16" s="13"/>
      <c r="N16" s="13"/>
      <c r="O16" s="14"/>
      <c r="P16" s="15"/>
      <c r="Q16" s="13"/>
      <c r="R16" s="13"/>
      <c r="S16" s="13"/>
      <c r="T16" s="13"/>
      <c r="U16" s="13"/>
      <c r="V16" s="14"/>
      <c r="W16" s="16"/>
      <c r="X16" s="16"/>
      <c r="Y16" s="16"/>
      <c r="Z16" s="157" t="s">
        <v>8</v>
      </c>
      <c r="AA16" s="18"/>
      <c r="AB16" s="157" t="s">
        <v>9</v>
      </c>
      <c r="AC16" s="18"/>
      <c r="AD16" s="19"/>
      <c r="AE16" s="20"/>
      <c r="AF16" s="148"/>
      <c r="AG16" s="11"/>
      <c r="AH16" s="12"/>
      <c r="AI16" s="13"/>
      <c r="AJ16" s="13"/>
      <c r="AK16" s="13"/>
      <c r="AL16" s="13"/>
      <c r="AM16" s="13"/>
      <c r="AN16" s="14"/>
      <c r="AO16" s="15"/>
      <c r="AP16" s="13"/>
      <c r="AQ16" s="13"/>
      <c r="AR16" s="13"/>
      <c r="AS16" s="13"/>
      <c r="AT16" s="13"/>
      <c r="AU16" s="14"/>
      <c r="AV16" s="15"/>
      <c r="AW16" s="13"/>
      <c r="AX16" s="13"/>
      <c r="AY16" s="13"/>
      <c r="AZ16" s="13"/>
      <c r="BA16" s="13"/>
      <c r="BB16" s="14"/>
      <c r="BC16" s="16"/>
      <c r="BD16" s="16"/>
      <c r="BE16" s="16"/>
      <c r="BF16" s="157" t="s">
        <v>8</v>
      </c>
      <c r="BG16" s="18"/>
      <c r="BH16" s="157" t="s">
        <v>9</v>
      </c>
      <c r="BI16" s="18"/>
      <c r="BJ16" s="19"/>
      <c r="BK16" s="20"/>
    </row>
    <row r="17" ht="13.5" customHeight="1">
      <c r="A17" s="119" t="s">
        <v>54</v>
      </c>
      <c r="B17" s="94"/>
      <c r="C17" s="3"/>
      <c r="D17" s="3"/>
      <c r="E17" s="3"/>
      <c r="F17" s="3"/>
      <c r="G17" s="3"/>
      <c r="H17" s="4"/>
      <c r="I17" s="95">
        <f>IF(K17&gt;M17,1,0)+IF(K18&gt;M18,1,0)+IF(K19&gt;M19,1,0)</f>
        <v>0</v>
      </c>
      <c r="J17" s="96" t="s">
        <v>11</v>
      </c>
      <c r="K17" s="97">
        <v>8.0</v>
      </c>
      <c r="L17" s="98" t="s">
        <v>12</v>
      </c>
      <c r="M17" s="97">
        <v>21.0</v>
      </c>
      <c r="N17" s="96" t="s">
        <v>13</v>
      </c>
      <c r="O17" s="99">
        <f>IF(M17&gt;K17,1,0)+IF(M18&gt;K18,1,0)+IF(M19&gt;K19,1,0)</f>
        <v>2</v>
      </c>
      <c r="P17" s="95">
        <f>IF(R17&gt;T17,1,0)+IF(R18&gt;T18,1,0)+IF(R19&gt;T19,1,0)</f>
        <v>1</v>
      </c>
      <c r="Q17" s="96" t="s">
        <v>11</v>
      </c>
      <c r="R17" s="97">
        <v>11.0</v>
      </c>
      <c r="S17" s="98" t="s">
        <v>12</v>
      </c>
      <c r="T17" s="97">
        <v>21.0</v>
      </c>
      <c r="U17" s="96" t="s">
        <v>13</v>
      </c>
      <c r="V17" s="99">
        <f>IF(T17&gt;R17,1,0)+IF(T18&gt;R18,1,0)+IF(T19&gt;R19,1,0)</f>
        <v>1</v>
      </c>
      <c r="W17" s="103">
        <f>IF($B17&gt;$H17, 1,0)+IF($I17&gt;$O17, 1,0)+IF($P17&gt;$V17, 1,0)</f>
        <v>0</v>
      </c>
      <c r="X17" s="103">
        <f>IF($B17&lt;$H17, 1,0)+IF($I17&lt;$O17, 1,0)+IF($P17&lt;$V17, 1,0)</f>
        <v>1</v>
      </c>
      <c r="Y17" s="103">
        <f>IF($B17="",0,IF($B17=$H17,1,0))+IF($I17="",0,IF($I17=$O17,1,0))+IF($P17="",0,IF($P17=$V17,1,0))</f>
        <v>1</v>
      </c>
      <c r="Z17" s="104">
        <f>SUM(B17,I17,P17)</f>
        <v>1</v>
      </c>
      <c r="AA17" s="105">
        <f>SUM(H17,O17,V17)</f>
        <v>3</v>
      </c>
      <c r="AB17" s="104">
        <f>SUM(D17:D19,K17:K19,R17:R19)</f>
        <v>55</v>
      </c>
      <c r="AC17" s="105">
        <f>SUM(F17:F19,M17:M19,T17:T19)</f>
        <v>78</v>
      </c>
      <c r="AD17" s="106">
        <f>$W17*3+Y17</f>
        <v>1</v>
      </c>
      <c r="AE17" s="107">
        <v>3.0</v>
      </c>
      <c r="AF17" s="148"/>
      <c r="AG17" s="119" t="s">
        <v>55</v>
      </c>
      <c r="AH17" s="94"/>
      <c r="AI17" s="3"/>
      <c r="AJ17" s="3"/>
      <c r="AK17" s="3"/>
      <c r="AL17" s="3"/>
      <c r="AM17" s="3"/>
      <c r="AN17" s="4"/>
      <c r="AO17" s="95">
        <f>IF(AQ17&gt;AS17,1,0)+IF(AQ18&gt;AS18,1,0)+IF(AQ19&gt;AS19,1,0)</f>
        <v>2</v>
      </c>
      <c r="AP17" s="96" t="s">
        <v>11</v>
      </c>
      <c r="AQ17" s="97">
        <v>21.0</v>
      </c>
      <c r="AR17" s="98" t="s">
        <v>12</v>
      </c>
      <c r="AS17" s="97">
        <v>19.0</v>
      </c>
      <c r="AT17" s="96" t="s">
        <v>13</v>
      </c>
      <c r="AU17" s="99">
        <f>IF(AS17&gt;AQ17,1,0)+IF(AS18&gt;AQ18,1,0)+IF(AS19&gt;AQ19,1,0)</f>
        <v>0</v>
      </c>
      <c r="AV17" s="95">
        <f>IF(AX17&gt;AZ17,1,0)+IF(AX18&gt;AZ18,1,0)+IF(AX19&gt;AZ19,1,0)</f>
        <v>2</v>
      </c>
      <c r="AW17" s="96" t="s">
        <v>11</v>
      </c>
      <c r="AX17" s="97">
        <v>21.0</v>
      </c>
      <c r="AY17" s="98" t="s">
        <v>12</v>
      </c>
      <c r="AZ17" s="97">
        <v>11.0</v>
      </c>
      <c r="BA17" s="96" t="s">
        <v>13</v>
      </c>
      <c r="BB17" s="99">
        <f>IF(AZ17&gt;AX17,1,0)+IF(AZ18&gt;AX18,1,0)+IF(AZ19&gt;AX19,1,0)</f>
        <v>0</v>
      </c>
      <c r="BC17" s="158">
        <v>2.0</v>
      </c>
      <c r="BD17" s="158">
        <v>0.0</v>
      </c>
      <c r="BE17" s="158">
        <v>0.0</v>
      </c>
      <c r="BF17" s="104">
        <f>SUM(AH17,AO17,AV17)</f>
        <v>4</v>
      </c>
      <c r="BG17" s="105">
        <f>SUM(AN17,AU17,BB17)</f>
        <v>0</v>
      </c>
      <c r="BH17" s="104">
        <f>SUM(AJ17:AJ19,AQ17:AQ19,AX17:AX19)</f>
        <v>87</v>
      </c>
      <c r="BI17" s="105">
        <f>SUM(AL17:AL19,AS17:AS19,AZ17:AZ19)</f>
        <v>71</v>
      </c>
      <c r="BJ17" s="163">
        <v>6.0</v>
      </c>
      <c r="BK17" s="107">
        <v>1.0</v>
      </c>
    </row>
    <row r="18" ht="13.5" customHeight="1">
      <c r="A18" s="36"/>
      <c r="B18" s="37"/>
      <c r="H18" s="38"/>
      <c r="I18" s="108"/>
      <c r="J18" s="109"/>
      <c r="K18" s="110">
        <v>15.0</v>
      </c>
      <c r="L18" s="111" t="s">
        <v>12</v>
      </c>
      <c r="M18" s="110">
        <v>21.0</v>
      </c>
      <c r="N18" s="109"/>
      <c r="O18" s="112"/>
      <c r="P18" s="108"/>
      <c r="Q18" s="109"/>
      <c r="R18" s="110">
        <v>21.0</v>
      </c>
      <c r="S18" s="111" t="s">
        <v>12</v>
      </c>
      <c r="T18" s="110">
        <v>15.0</v>
      </c>
      <c r="U18" s="109"/>
      <c r="V18" s="112"/>
      <c r="W18" s="42"/>
      <c r="X18" s="42"/>
      <c r="Y18" s="42"/>
      <c r="Z18" s="43"/>
      <c r="AA18" s="44"/>
      <c r="AB18" s="43"/>
      <c r="AC18" s="44"/>
      <c r="AD18" s="45"/>
      <c r="AE18" s="46"/>
      <c r="AF18" s="148"/>
      <c r="AG18" s="36"/>
      <c r="AH18" s="37"/>
      <c r="AN18" s="38"/>
      <c r="AO18" s="108"/>
      <c r="AP18" s="109"/>
      <c r="AQ18" s="110">
        <v>24.0</v>
      </c>
      <c r="AR18" s="111" t="s">
        <v>12</v>
      </c>
      <c r="AS18" s="110">
        <v>22.0</v>
      </c>
      <c r="AT18" s="109"/>
      <c r="AU18" s="112"/>
      <c r="AV18" s="108"/>
      <c r="AW18" s="109"/>
      <c r="AX18" s="110">
        <v>21.0</v>
      </c>
      <c r="AY18" s="111" t="s">
        <v>12</v>
      </c>
      <c r="AZ18" s="110">
        <v>19.0</v>
      </c>
      <c r="BA18" s="109"/>
      <c r="BB18" s="112"/>
      <c r="BC18" s="42"/>
      <c r="BD18" s="42"/>
      <c r="BE18" s="42"/>
      <c r="BF18" s="43"/>
      <c r="BG18" s="44"/>
      <c r="BH18" s="43"/>
      <c r="BI18" s="44"/>
      <c r="BJ18" s="45"/>
      <c r="BK18" s="46"/>
    </row>
    <row r="19" ht="13.5" customHeight="1">
      <c r="A19" s="47"/>
      <c r="B19" s="48"/>
      <c r="C19" s="49"/>
      <c r="D19" s="49"/>
      <c r="E19" s="49"/>
      <c r="F19" s="49"/>
      <c r="G19" s="49"/>
      <c r="H19" s="50"/>
      <c r="I19" s="113"/>
      <c r="J19" s="114"/>
      <c r="K19" s="115"/>
      <c r="L19" s="116" t="s">
        <v>12</v>
      </c>
      <c r="M19" s="115"/>
      <c r="N19" s="114"/>
      <c r="O19" s="117"/>
      <c r="P19" s="113"/>
      <c r="Q19" s="114"/>
      <c r="R19" s="115"/>
      <c r="S19" s="116" t="s">
        <v>12</v>
      </c>
      <c r="T19" s="115"/>
      <c r="U19" s="114"/>
      <c r="V19" s="117"/>
      <c r="W19" s="54"/>
      <c r="X19" s="54"/>
      <c r="Y19" s="54"/>
      <c r="Z19" s="118">
        <f>Z17-AA17</f>
        <v>-2</v>
      </c>
      <c r="AA19" s="56"/>
      <c r="AB19" s="118">
        <f>AB17-AC17</f>
        <v>-23</v>
      </c>
      <c r="AC19" s="56"/>
      <c r="AD19" s="57"/>
      <c r="AE19" s="58"/>
      <c r="AF19" s="148"/>
      <c r="AG19" s="47"/>
      <c r="AH19" s="48"/>
      <c r="AI19" s="49"/>
      <c r="AJ19" s="49"/>
      <c r="AK19" s="49"/>
      <c r="AL19" s="49"/>
      <c r="AM19" s="49"/>
      <c r="AN19" s="50"/>
      <c r="AO19" s="113"/>
      <c r="AP19" s="114"/>
      <c r="AQ19" s="115"/>
      <c r="AR19" s="116" t="s">
        <v>12</v>
      </c>
      <c r="AS19" s="115"/>
      <c r="AT19" s="114"/>
      <c r="AU19" s="117"/>
      <c r="AV19" s="113"/>
      <c r="AW19" s="114"/>
      <c r="AX19" s="115"/>
      <c r="AY19" s="116" t="s">
        <v>12</v>
      </c>
      <c r="AZ19" s="115"/>
      <c r="BA19" s="114"/>
      <c r="BB19" s="117"/>
      <c r="BC19" s="54"/>
      <c r="BD19" s="54"/>
      <c r="BE19" s="54"/>
      <c r="BF19" s="118">
        <f>BF17-BG17</f>
        <v>4</v>
      </c>
      <c r="BG19" s="56"/>
      <c r="BH19" s="118">
        <f>BH17-BI17</f>
        <v>16</v>
      </c>
      <c r="BI19" s="56"/>
      <c r="BJ19" s="57"/>
      <c r="BK19" s="58"/>
    </row>
    <row r="20" ht="13.5" customHeight="1">
      <c r="A20" s="119" t="s">
        <v>56</v>
      </c>
      <c r="B20" s="120">
        <f>IF(D20&gt;F20,1,0)+IF(D21&gt;F21,1,0)+IF(D22&gt;F22,1,0)</f>
        <v>2</v>
      </c>
      <c r="C20" s="101" t="s">
        <v>11</v>
      </c>
      <c r="D20" s="121">
        <f t="shared" ref="D20:D22" si="12">IF(M17="","",M17)</f>
        <v>21</v>
      </c>
      <c r="E20" s="98" t="s">
        <v>12</v>
      </c>
      <c r="F20" s="121">
        <f t="shared" ref="F20:F22" si="13">IF(K17="","",K17)</f>
        <v>8</v>
      </c>
      <c r="G20" s="101" t="s">
        <v>13</v>
      </c>
      <c r="H20" s="122">
        <f>IF(F20&gt;D20,1,0)+IF(F21&gt;D21,1,0)+IF(F22&gt;D22,1,0)</f>
        <v>0</v>
      </c>
      <c r="I20" s="123"/>
      <c r="J20" s="62"/>
      <c r="K20" s="62"/>
      <c r="L20" s="62"/>
      <c r="M20" s="62"/>
      <c r="N20" s="62"/>
      <c r="O20" s="63"/>
      <c r="P20" s="100">
        <f>IF(R20&gt;T20,1,0)+IF(R21&gt;T21,1,0)+IF(R22&gt;T22,1,0)</f>
        <v>1</v>
      </c>
      <c r="Q20" s="101" t="s">
        <v>11</v>
      </c>
      <c r="R20" s="97">
        <v>17.0</v>
      </c>
      <c r="S20" s="98" t="s">
        <v>12</v>
      </c>
      <c r="T20" s="97">
        <v>21.0</v>
      </c>
      <c r="U20" s="101" t="s">
        <v>13</v>
      </c>
      <c r="V20" s="122">
        <f>IF(T20&gt;R20,1,0)+IF(T21&gt;R21,1,0)+IF(T22&gt;R22,1,0)</f>
        <v>1</v>
      </c>
      <c r="W20" s="124">
        <f>IF($B20&gt;$H20, 1,0)+IF($I20&gt;$O20, 1,0)+IF($P20&gt;$V20, 1,0)</f>
        <v>1</v>
      </c>
      <c r="X20" s="124">
        <f>IF($B20&lt;$H20, 1,0)+IF($I20&lt;$O20, 1,0)+IF($P20&lt;$V20, 1,0)</f>
        <v>0</v>
      </c>
      <c r="Y20" s="124">
        <f>IF($B20="",0,IF($B20=$H20,1,0))+IF($I20="",0,IF($I20=$O20,1,0))+IF($P20="",0,IF($P20=$V20,1,0))</f>
        <v>1</v>
      </c>
      <c r="Z20" s="125">
        <f>SUM(B20,I20,P20)</f>
        <v>3</v>
      </c>
      <c r="AA20" s="126">
        <f>SUM(H20,O20,V20)</f>
        <v>1</v>
      </c>
      <c r="AB20" s="125">
        <f>SUM(D20:D22,K20:K22,R20:R22)</f>
        <v>80</v>
      </c>
      <c r="AC20" s="126">
        <f>SUM(F20:F22,M20:M22,T20:T22)</f>
        <v>60</v>
      </c>
      <c r="AD20" s="127">
        <f>$W20*3+Y20</f>
        <v>4</v>
      </c>
      <c r="AE20" s="128">
        <v>1.0</v>
      </c>
      <c r="AF20" s="148"/>
      <c r="AG20" s="119" t="s">
        <v>57</v>
      </c>
      <c r="AH20" s="120">
        <f>IF(AJ20&gt;AL20,1,0)+IF(AJ21&gt;AL21,1,0)+IF(AJ22&gt;AL22,1,0)</f>
        <v>0</v>
      </c>
      <c r="AI20" s="101" t="s">
        <v>11</v>
      </c>
      <c r="AJ20" s="121">
        <f t="shared" ref="AJ20:AJ22" si="14">IF(AS17="","",AS17)</f>
        <v>19</v>
      </c>
      <c r="AK20" s="98" t="s">
        <v>12</v>
      </c>
      <c r="AL20" s="121">
        <f t="shared" ref="AL20:AL22" si="15">IF(AQ17="","",AQ17)</f>
        <v>21</v>
      </c>
      <c r="AM20" s="101" t="s">
        <v>13</v>
      </c>
      <c r="AN20" s="122">
        <f>IF(AL20&gt;AJ20,1,0)+IF(AL21&gt;AJ21,1,0)+IF(AL22&gt;AJ22,1,0)</f>
        <v>2</v>
      </c>
      <c r="AO20" s="123"/>
      <c r="AP20" s="62"/>
      <c r="AQ20" s="62"/>
      <c r="AR20" s="62"/>
      <c r="AS20" s="62"/>
      <c r="AT20" s="62"/>
      <c r="AU20" s="63"/>
      <c r="AV20" s="100">
        <f>IF(AX20&gt;AZ20,1,0)+IF(AX21&gt;AZ21,1,0)+IF(AX22&gt;AZ22,1,0)</f>
        <v>1</v>
      </c>
      <c r="AW20" s="101" t="s">
        <v>11</v>
      </c>
      <c r="AX20" s="97">
        <v>21.0</v>
      </c>
      <c r="AY20" s="98" t="s">
        <v>12</v>
      </c>
      <c r="AZ20" s="97">
        <v>23.0</v>
      </c>
      <c r="BA20" s="101" t="s">
        <v>13</v>
      </c>
      <c r="BB20" s="122">
        <f>IF(AZ20&gt;AX20,1,0)+IF(AZ21&gt;AX21,1,0)+IF(AZ22&gt;AX22,1,0)</f>
        <v>1</v>
      </c>
      <c r="BC20" s="160">
        <v>0.0</v>
      </c>
      <c r="BD20" s="160">
        <v>1.0</v>
      </c>
      <c r="BE20" s="124">
        <f>IF($B20="",0,IF($B20=$H20,1,0))+IF($I20="",0,IF($I20=$O20,1,0))+IF($P20="",0,IF($P20=$V20,1,0))</f>
        <v>1</v>
      </c>
      <c r="BF20" s="125">
        <f>SUM(AH20,AO20,AV20)</f>
        <v>1</v>
      </c>
      <c r="BG20" s="126">
        <f>SUM(AN20,AU20,BB20)</f>
        <v>3</v>
      </c>
      <c r="BH20" s="125">
        <f>SUM(AJ20:AJ22,AQ20:AQ22,AX20:AX22)</f>
        <v>83</v>
      </c>
      <c r="BI20" s="126">
        <f>SUM(AL20:AL22,AS20:AS22,AZ20:AZ22)</f>
        <v>85</v>
      </c>
      <c r="BJ20" s="161">
        <v>1.0</v>
      </c>
      <c r="BK20" s="128">
        <v>2.0</v>
      </c>
    </row>
    <row r="21" ht="13.5" customHeight="1">
      <c r="A21" s="36"/>
      <c r="B21" s="129"/>
      <c r="C21" s="109"/>
      <c r="D21" s="130">
        <f t="shared" si="12"/>
        <v>21</v>
      </c>
      <c r="E21" s="111" t="s">
        <v>12</v>
      </c>
      <c r="F21" s="130">
        <f t="shared" si="13"/>
        <v>15</v>
      </c>
      <c r="G21" s="109"/>
      <c r="H21" s="112"/>
      <c r="I21" s="39"/>
      <c r="O21" s="38"/>
      <c r="P21" s="108"/>
      <c r="Q21" s="109"/>
      <c r="R21" s="110">
        <v>21.0</v>
      </c>
      <c r="S21" s="111" t="s">
        <v>12</v>
      </c>
      <c r="T21" s="110">
        <v>16.0</v>
      </c>
      <c r="U21" s="109"/>
      <c r="V21" s="112"/>
      <c r="W21" s="42"/>
      <c r="X21" s="42"/>
      <c r="Y21" s="42"/>
      <c r="Z21" s="43"/>
      <c r="AA21" s="44"/>
      <c r="AB21" s="43"/>
      <c r="AC21" s="44"/>
      <c r="AD21" s="45"/>
      <c r="AE21" s="46"/>
      <c r="AF21" s="148"/>
      <c r="AG21" s="36"/>
      <c r="AH21" s="129"/>
      <c r="AI21" s="109"/>
      <c r="AJ21" s="130">
        <f t="shared" si="14"/>
        <v>22</v>
      </c>
      <c r="AK21" s="111" t="s">
        <v>12</v>
      </c>
      <c r="AL21" s="130">
        <f t="shared" si="15"/>
        <v>24</v>
      </c>
      <c r="AM21" s="109"/>
      <c r="AN21" s="112"/>
      <c r="AO21" s="39"/>
      <c r="AU21" s="38"/>
      <c r="AV21" s="108"/>
      <c r="AW21" s="109"/>
      <c r="AX21" s="110">
        <v>21.0</v>
      </c>
      <c r="AY21" s="111" t="s">
        <v>12</v>
      </c>
      <c r="AZ21" s="110">
        <v>17.0</v>
      </c>
      <c r="BA21" s="109"/>
      <c r="BB21" s="112"/>
      <c r="BC21" s="42"/>
      <c r="BD21" s="42"/>
      <c r="BE21" s="42"/>
      <c r="BF21" s="43"/>
      <c r="BG21" s="44"/>
      <c r="BH21" s="43"/>
      <c r="BI21" s="44"/>
      <c r="BJ21" s="45"/>
      <c r="BK21" s="46"/>
    </row>
    <row r="22" ht="13.5" customHeight="1">
      <c r="A22" s="47"/>
      <c r="B22" s="131"/>
      <c r="C22" s="114"/>
      <c r="D22" s="132" t="str">
        <f t="shared" si="12"/>
        <v/>
      </c>
      <c r="E22" s="116" t="s">
        <v>12</v>
      </c>
      <c r="F22" s="132" t="str">
        <f t="shared" si="13"/>
        <v/>
      </c>
      <c r="G22" s="114"/>
      <c r="H22" s="117"/>
      <c r="I22" s="51"/>
      <c r="J22" s="49"/>
      <c r="K22" s="49"/>
      <c r="L22" s="49"/>
      <c r="M22" s="49"/>
      <c r="N22" s="49"/>
      <c r="O22" s="50"/>
      <c r="P22" s="113"/>
      <c r="Q22" s="114"/>
      <c r="R22" s="115"/>
      <c r="S22" s="116" t="s">
        <v>12</v>
      </c>
      <c r="T22" s="115"/>
      <c r="U22" s="114"/>
      <c r="V22" s="117"/>
      <c r="W22" s="54"/>
      <c r="X22" s="54"/>
      <c r="Y22" s="54"/>
      <c r="Z22" s="118">
        <f>Z20-AA20</f>
        <v>2</v>
      </c>
      <c r="AA22" s="56"/>
      <c r="AB22" s="118">
        <f>AB20-AC20</f>
        <v>20</v>
      </c>
      <c r="AC22" s="56"/>
      <c r="AD22" s="57"/>
      <c r="AE22" s="58"/>
      <c r="AF22" s="148"/>
      <c r="AG22" s="47"/>
      <c r="AH22" s="131"/>
      <c r="AI22" s="114"/>
      <c r="AJ22" s="132" t="str">
        <f t="shared" si="14"/>
        <v/>
      </c>
      <c r="AK22" s="116" t="s">
        <v>12</v>
      </c>
      <c r="AL22" s="132" t="str">
        <f t="shared" si="15"/>
        <v/>
      </c>
      <c r="AM22" s="114"/>
      <c r="AN22" s="117"/>
      <c r="AO22" s="51"/>
      <c r="AP22" s="49"/>
      <c r="AQ22" s="49"/>
      <c r="AR22" s="49"/>
      <c r="AS22" s="49"/>
      <c r="AT22" s="49"/>
      <c r="AU22" s="50"/>
      <c r="AV22" s="113"/>
      <c r="AW22" s="114"/>
      <c r="AX22" s="115"/>
      <c r="AY22" s="116" t="s">
        <v>12</v>
      </c>
      <c r="AZ22" s="115"/>
      <c r="BA22" s="114"/>
      <c r="BB22" s="117"/>
      <c r="BC22" s="54"/>
      <c r="BD22" s="54"/>
      <c r="BE22" s="54"/>
      <c r="BF22" s="118">
        <f>BF20-BG20</f>
        <v>-2</v>
      </c>
      <c r="BG22" s="56"/>
      <c r="BH22" s="118">
        <f>BH20-BI20</f>
        <v>-2</v>
      </c>
      <c r="BI22" s="56"/>
      <c r="BJ22" s="57"/>
      <c r="BK22" s="58"/>
    </row>
    <row r="23" ht="13.5" customHeight="1">
      <c r="A23" s="119" t="s">
        <v>58</v>
      </c>
      <c r="B23" s="120">
        <f>IF(D23&gt;F23,1,0)+IF(D24&gt;F24,1,0)+IF(D25&gt;F25,1,0)</f>
        <v>1</v>
      </c>
      <c r="C23" s="101" t="s">
        <v>11</v>
      </c>
      <c r="D23" s="121">
        <f t="shared" ref="D23:D25" si="16">IF(T17="","",T17)</f>
        <v>21</v>
      </c>
      <c r="E23" s="98" t="s">
        <v>12</v>
      </c>
      <c r="F23" s="121">
        <f t="shared" ref="F23:F25" si="17">IF(R17="","",R17)</f>
        <v>11</v>
      </c>
      <c r="G23" s="101" t="s">
        <v>13</v>
      </c>
      <c r="H23" s="122">
        <f>IF(F23&gt;D23,1,0)+IF(F24&gt;D24,1,0)+IF(F25&gt;D25,1,0)</f>
        <v>1</v>
      </c>
      <c r="I23" s="100">
        <f>IF(K23&gt;M23,1,0)+IF(K24&gt;M24,1,0)+IF(K25&gt;M25,1,0)</f>
        <v>1</v>
      </c>
      <c r="J23" s="101" t="s">
        <v>11</v>
      </c>
      <c r="K23" s="121">
        <f t="shared" ref="K23:K25" si="18">IF(T20="","",T20)</f>
        <v>21</v>
      </c>
      <c r="L23" s="98" t="s">
        <v>12</v>
      </c>
      <c r="M23" s="121">
        <f t="shared" ref="M23:M25" si="19">IF(R20="","",R20)</f>
        <v>17</v>
      </c>
      <c r="N23" s="101" t="s">
        <v>13</v>
      </c>
      <c r="O23" s="122">
        <f>IF(M23&gt;K23,1,0)+IF(M24&gt;K24,1,0)+IF(M25&gt;K25,1,0)</f>
        <v>1</v>
      </c>
      <c r="P23" s="123"/>
      <c r="Q23" s="62"/>
      <c r="R23" s="62"/>
      <c r="S23" s="62"/>
      <c r="T23" s="62"/>
      <c r="U23" s="62"/>
      <c r="V23" s="63"/>
      <c r="W23" s="124">
        <f>IF($B23&gt;$H23, 1,0)+IF($I23&gt;$O23, 1,0)+IF($P23&gt;$V23, 1,0)</f>
        <v>0</v>
      </c>
      <c r="X23" s="124">
        <f>IF($B23&lt;$H23, 1,0)+IF($I23&lt;$O23, 1,0)+IF($P23&lt;$V23, 1,0)</f>
        <v>0</v>
      </c>
      <c r="Y23" s="124">
        <f>IF($B23="",0,IF($B23=$H23,1,0))+IF($I23="",0,IF($I23=$O23,1,0))+IF($P23="",0,IF($P23=$V23,1,0))</f>
        <v>2</v>
      </c>
      <c r="Z23" s="125">
        <f>SUM(B23,I23,P23)</f>
        <v>2</v>
      </c>
      <c r="AA23" s="126">
        <f>SUM(H23,O23,V23)</f>
        <v>2</v>
      </c>
      <c r="AB23" s="125">
        <f>SUM(D23:D25,K23:K25,R23:R25)</f>
        <v>73</v>
      </c>
      <c r="AC23" s="126">
        <f>SUM(F23:F25,M23:M25,T23:T25)</f>
        <v>70</v>
      </c>
      <c r="AD23" s="127">
        <f>$W23*3+Y23</f>
        <v>2</v>
      </c>
      <c r="AE23" s="128">
        <v>2.0</v>
      </c>
      <c r="AF23" s="148"/>
      <c r="AG23" s="119" t="s">
        <v>59</v>
      </c>
      <c r="AH23" s="120">
        <f>IF(AJ23&gt;AL23,1,0)+IF(AJ24&gt;AL24,1,0)+IF(AJ25&gt;AL25,1,0)</f>
        <v>0</v>
      </c>
      <c r="AI23" s="101" t="s">
        <v>11</v>
      </c>
      <c r="AJ23" s="121">
        <f t="shared" ref="AJ23:AJ25" si="20">IF(AZ17="","",AZ17)</f>
        <v>11</v>
      </c>
      <c r="AK23" s="98" t="s">
        <v>12</v>
      </c>
      <c r="AL23" s="121">
        <f t="shared" ref="AL23:AL25" si="21">IF(AX17="","",AX17)</f>
        <v>21</v>
      </c>
      <c r="AM23" s="101" t="s">
        <v>13</v>
      </c>
      <c r="AN23" s="122">
        <f>IF(AL23&gt;AJ23,1,0)+IF(AL24&gt;AJ24,1,0)+IF(AL25&gt;AJ25,1,0)</f>
        <v>2</v>
      </c>
      <c r="AO23" s="100">
        <f>IF(AQ23&gt;AS23,1,0)+IF(AQ24&gt;AS24,1,0)+IF(AQ25&gt;AS25,1,0)</f>
        <v>1</v>
      </c>
      <c r="AP23" s="101" t="s">
        <v>11</v>
      </c>
      <c r="AQ23" s="121">
        <f t="shared" ref="AQ23:AQ25" si="22">IF(AZ20="","",AZ20)</f>
        <v>23</v>
      </c>
      <c r="AR23" s="98" t="s">
        <v>12</v>
      </c>
      <c r="AS23" s="121">
        <f t="shared" ref="AS23:AS25" si="23">IF(AX20="","",AX20)</f>
        <v>21</v>
      </c>
      <c r="AT23" s="101" t="s">
        <v>13</v>
      </c>
      <c r="AU23" s="122">
        <f>IF(AS23&gt;AQ23,1,0)+IF(AS24&gt;AQ24,1,0)+IF(AS25&gt;AQ25,1,0)</f>
        <v>1</v>
      </c>
      <c r="AV23" s="123"/>
      <c r="AW23" s="62"/>
      <c r="AX23" s="62"/>
      <c r="AY23" s="62"/>
      <c r="AZ23" s="62"/>
      <c r="BA23" s="62"/>
      <c r="BB23" s="63"/>
      <c r="BC23" s="124">
        <f>IF($B23&gt;$H23, 1,0)+IF($I23&gt;$O23, 1,0)+IF($P23&gt;$V23, 1,0)</f>
        <v>0</v>
      </c>
      <c r="BD23" s="160">
        <v>1.0</v>
      </c>
      <c r="BE23" s="160">
        <v>1.0</v>
      </c>
      <c r="BF23" s="125">
        <f>SUM(AH23,AO23,AV23)</f>
        <v>1</v>
      </c>
      <c r="BG23" s="126">
        <f>SUM(AN23,AU23,BB23)</f>
        <v>3</v>
      </c>
      <c r="BH23" s="125">
        <f>SUM(AJ23:AJ25,AQ23:AQ25,AX23:AX25)</f>
        <v>70</v>
      </c>
      <c r="BI23" s="126">
        <f>SUM(AL23:AL25,AS23:AS25,AZ23:AZ25)</f>
        <v>84</v>
      </c>
      <c r="BJ23" s="161">
        <v>1.0</v>
      </c>
      <c r="BK23" s="128">
        <v>3.0</v>
      </c>
    </row>
    <row r="24" ht="13.5" customHeight="1">
      <c r="A24" s="36"/>
      <c r="B24" s="129"/>
      <c r="C24" s="109"/>
      <c r="D24" s="130">
        <f t="shared" si="16"/>
        <v>15</v>
      </c>
      <c r="E24" s="111" t="s">
        <v>12</v>
      </c>
      <c r="F24" s="130">
        <f t="shared" si="17"/>
        <v>21</v>
      </c>
      <c r="G24" s="109"/>
      <c r="H24" s="112"/>
      <c r="I24" s="108"/>
      <c r="J24" s="109"/>
      <c r="K24" s="130">
        <f t="shared" si="18"/>
        <v>16</v>
      </c>
      <c r="L24" s="111" t="s">
        <v>12</v>
      </c>
      <c r="M24" s="130">
        <f t="shared" si="19"/>
        <v>21</v>
      </c>
      <c r="N24" s="109"/>
      <c r="O24" s="112"/>
      <c r="P24" s="39"/>
      <c r="V24" s="38"/>
      <c r="W24" s="42"/>
      <c r="X24" s="42"/>
      <c r="Y24" s="42"/>
      <c r="Z24" s="43"/>
      <c r="AA24" s="44"/>
      <c r="AB24" s="43"/>
      <c r="AC24" s="44"/>
      <c r="AD24" s="45"/>
      <c r="AE24" s="46"/>
      <c r="AF24" s="148"/>
      <c r="AG24" s="36"/>
      <c r="AH24" s="129"/>
      <c r="AI24" s="109"/>
      <c r="AJ24" s="130">
        <f t="shared" si="20"/>
        <v>19</v>
      </c>
      <c r="AK24" s="111" t="s">
        <v>12</v>
      </c>
      <c r="AL24" s="130">
        <f t="shared" si="21"/>
        <v>21</v>
      </c>
      <c r="AM24" s="109"/>
      <c r="AN24" s="112"/>
      <c r="AO24" s="108"/>
      <c r="AP24" s="109"/>
      <c r="AQ24" s="130">
        <f t="shared" si="22"/>
        <v>17</v>
      </c>
      <c r="AR24" s="111" t="s">
        <v>12</v>
      </c>
      <c r="AS24" s="130">
        <f t="shared" si="23"/>
        <v>21</v>
      </c>
      <c r="AT24" s="109"/>
      <c r="AU24" s="112"/>
      <c r="AV24" s="39"/>
      <c r="BB24" s="38"/>
      <c r="BC24" s="42"/>
      <c r="BD24" s="42"/>
      <c r="BE24" s="42"/>
      <c r="BF24" s="43"/>
      <c r="BG24" s="44"/>
      <c r="BH24" s="43"/>
      <c r="BI24" s="44"/>
      <c r="BJ24" s="45"/>
      <c r="BK24" s="46"/>
    </row>
    <row r="25" ht="13.5" customHeight="1">
      <c r="A25" s="11"/>
      <c r="B25" s="139"/>
      <c r="C25" s="140"/>
      <c r="D25" s="141" t="str">
        <f t="shared" si="16"/>
        <v/>
      </c>
      <c r="E25" s="142" t="s">
        <v>12</v>
      </c>
      <c r="F25" s="141" t="str">
        <f t="shared" si="17"/>
        <v/>
      </c>
      <c r="G25" s="140"/>
      <c r="H25" s="143"/>
      <c r="I25" s="144"/>
      <c r="J25" s="140"/>
      <c r="K25" s="141" t="str">
        <f t="shared" si="18"/>
        <v/>
      </c>
      <c r="L25" s="142" t="s">
        <v>12</v>
      </c>
      <c r="M25" s="141" t="str">
        <f t="shared" si="19"/>
        <v/>
      </c>
      <c r="N25" s="140"/>
      <c r="O25" s="143"/>
      <c r="P25" s="15"/>
      <c r="Q25" s="13"/>
      <c r="R25" s="13"/>
      <c r="S25" s="13"/>
      <c r="T25" s="13"/>
      <c r="U25" s="13"/>
      <c r="V25" s="14"/>
      <c r="W25" s="16"/>
      <c r="X25" s="16"/>
      <c r="Y25" s="16"/>
      <c r="Z25" s="146">
        <f>Z23-AA23</f>
        <v>0</v>
      </c>
      <c r="AA25" s="18"/>
      <c r="AB25" s="146">
        <f>AB23-AC23</f>
        <v>3</v>
      </c>
      <c r="AC25" s="18"/>
      <c r="AD25" s="19"/>
      <c r="AE25" s="20"/>
      <c r="AF25" s="148"/>
      <c r="AG25" s="11"/>
      <c r="AH25" s="139"/>
      <c r="AI25" s="140"/>
      <c r="AJ25" s="141" t="str">
        <f t="shared" si="20"/>
        <v/>
      </c>
      <c r="AK25" s="142" t="s">
        <v>12</v>
      </c>
      <c r="AL25" s="141" t="str">
        <f t="shared" si="21"/>
        <v/>
      </c>
      <c r="AM25" s="140"/>
      <c r="AN25" s="143"/>
      <c r="AO25" s="144"/>
      <c r="AP25" s="140"/>
      <c r="AQ25" s="141" t="str">
        <f t="shared" si="22"/>
        <v/>
      </c>
      <c r="AR25" s="142" t="s">
        <v>12</v>
      </c>
      <c r="AS25" s="141" t="str">
        <f t="shared" si="23"/>
        <v/>
      </c>
      <c r="AT25" s="140"/>
      <c r="AU25" s="143"/>
      <c r="AV25" s="15"/>
      <c r="AW25" s="13"/>
      <c r="AX25" s="13"/>
      <c r="AY25" s="13"/>
      <c r="AZ25" s="13"/>
      <c r="BA25" s="13"/>
      <c r="BB25" s="14"/>
      <c r="BC25" s="16"/>
      <c r="BD25" s="16"/>
      <c r="BE25" s="16"/>
      <c r="BF25" s="146">
        <f>BF23-BG23</f>
        <v>-2</v>
      </c>
      <c r="BG25" s="18"/>
      <c r="BH25" s="146">
        <f>BH23-BI23</f>
        <v>-14</v>
      </c>
      <c r="BI25" s="18"/>
      <c r="BJ25" s="19"/>
      <c r="BK25" s="20"/>
    </row>
    <row r="26" ht="18.7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48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</row>
    <row r="27" ht="18.75" customHeight="1">
      <c r="A27" s="149" t="s">
        <v>60</v>
      </c>
      <c r="B27" s="150" t="str">
        <f>A29</f>
        <v>欅</v>
      </c>
      <c r="C27" s="3"/>
      <c r="D27" s="3"/>
      <c r="E27" s="3"/>
      <c r="F27" s="3"/>
      <c r="G27" s="3"/>
      <c r="H27" s="4"/>
      <c r="I27" s="151" t="str">
        <f>A32</f>
        <v>亜細亜F</v>
      </c>
      <c r="J27" s="3"/>
      <c r="K27" s="3"/>
      <c r="L27" s="3"/>
      <c r="M27" s="3"/>
      <c r="N27" s="3"/>
      <c r="O27" s="4"/>
      <c r="P27" s="151" t="str">
        <f>A35</f>
        <v>横濱</v>
      </c>
      <c r="Q27" s="3"/>
      <c r="R27" s="3"/>
      <c r="S27" s="3"/>
      <c r="T27" s="3"/>
      <c r="U27" s="3"/>
      <c r="V27" s="4"/>
      <c r="W27" s="152" t="s">
        <v>1</v>
      </c>
      <c r="X27" s="152" t="s">
        <v>2</v>
      </c>
      <c r="Y27" s="152" t="s">
        <v>3</v>
      </c>
      <c r="Z27" s="153" t="s">
        <v>4</v>
      </c>
      <c r="AA27" s="154" t="s">
        <v>5</v>
      </c>
      <c r="AB27" s="153" t="s">
        <v>4</v>
      </c>
      <c r="AC27" s="154" t="s">
        <v>5</v>
      </c>
      <c r="AD27" s="155" t="s">
        <v>6</v>
      </c>
      <c r="AE27" s="156" t="s">
        <v>7</v>
      </c>
      <c r="AF27" s="148"/>
      <c r="AG27" s="149" t="s">
        <v>61</v>
      </c>
      <c r="AH27" s="150" t="str">
        <f>AG29</f>
        <v>日体B</v>
      </c>
      <c r="AI27" s="3"/>
      <c r="AJ27" s="3"/>
      <c r="AK27" s="3"/>
      <c r="AL27" s="3"/>
      <c r="AM27" s="3"/>
      <c r="AN27" s="4"/>
      <c r="AO27" s="151" t="str">
        <f>AG32</f>
        <v>亜細亜C</v>
      </c>
      <c r="AP27" s="3"/>
      <c r="AQ27" s="3"/>
      <c r="AR27" s="3"/>
      <c r="AS27" s="3"/>
      <c r="AT27" s="3"/>
      <c r="AU27" s="4"/>
      <c r="AV27" s="151" t="str">
        <f>AG35</f>
        <v>大山C</v>
      </c>
      <c r="AW27" s="3"/>
      <c r="AX27" s="3"/>
      <c r="AY27" s="3"/>
      <c r="AZ27" s="3"/>
      <c r="BA27" s="3"/>
      <c r="BB27" s="4"/>
      <c r="BC27" s="152" t="s">
        <v>1</v>
      </c>
      <c r="BD27" s="152" t="s">
        <v>2</v>
      </c>
      <c r="BE27" s="152" t="s">
        <v>3</v>
      </c>
      <c r="BF27" s="153" t="s">
        <v>4</v>
      </c>
      <c r="BG27" s="154" t="s">
        <v>5</v>
      </c>
      <c r="BH27" s="153" t="s">
        <v>4</v>
      </c>
      <c r="BI27" s="154" t="s">
        <v>5</v>
      </c>
      <c r="BJ27" s="155" t="s">
        <v>6</v>
      </c>
      <c r="BK27" s="156" t="s">
        <v>7</v>
      </c>
    </row>
    <row r="28" ht="18.75" customHeight="1">
      <c r="A28" s="11"/>
      <c r="B28" s="12"/>
      <c r="C28" s="13"/>
      <c r="D28" s="13"/>
      <c r="E28" s="13"/>
      <c r="F28" s="13"/>
      <c r="G28" s="13"/>
      <c r="H28" s="14"/>
      <c r="I28" s="15"/>
      <c r="J28" s="13"/>
      <c r="K28" s="13"/>
      <c r="L28" s="13"/>
      <c r="M28" s="13"/>
      <c r="N28" s="13"/>
      <c r="O28" s="14"/>
      <c r="P28" s="15"/>
      <c r="Q28" s="13"/>
      <c r="R28" s="13"/>
      <c r="S28" s="13"/>
      <c r="T28" s="13"/>
      <c r="U28" s="13"/>
      <c r="V28" s="14"/>
      <c r="W28" s="16"/>
      <c r="X28" s="16"/>
      <c r="Y28" s="16"/>
      <c r="Z28" s="157" t="s">
        <v>8</v>
      </c>
      <c r="AA28" s="18"/>
      <c r="AB28" s="157" t="s">
        <v>9</v>
      </c>
      <c r="AC28" s="18"/>
      <c r="AD28" s="19"/>
      <c r="AE28" s="20"/>
      <c r="AF28" s="148"/>
      <c r="AG28" s="11"/>
      <c r="AH28" s="12"/>
      <c r="AI28" s="13"/>
      <c r="AJ28" s="13"/>
      <c r="AK28" s="13"/>
      <c r="AL28" s="13"/>
      <c r="AM28" s="13"/>
      <c r="AN28" s="14"/>
      <c r="AO28" s="15"/>
      <c r="AP28" s="13"/>
      <c r="AQ28" s="13"/>
      <c r="AR28" s="13"/>
      <c r="AS28" s="13"/>
      <c r="AT28" s="13"/>
      <c r="AU28" s="14"/>
      <c r="AV28" s="15"/>
      <c r="AW28" s="13"/>
      <c r="AX28" s="13"/>
      <c r="AY28" s="13"/>
      <c r="AZ28" s="13"/>
      <c r="BA28" s="13"/>
      <c r="BB28" s="14"/>
      <c r="BC28" s="16"/>
      <c r="BD28" s="16"/>
      <c r="BE28" s="16"/>
      <c r="BF28" s="157" t="s">
        <v>8</v>
      </c>
      <c r="BG28" s="18"/>
      <c r="BH28" s="157" t="s">
        <v>9</v>
      </c>
      <c r="BI28" s="18"/>
      <c r="BJ28" s="19"/>
      <c r="BK28" s="20"/>
    </row>
    <row r="29" ht="18.75" customHeight="1">
      <c r="A29" s="119" t="s">
        <v>62</v>
      </c>
      <c r="B29" s="94"/>
      <c r="C29" s="3"/>
      <c r="D29" s="3"/>
      <c r="E29" s="3"/>
      <c r="F29" s="3"/>
      <c r="G29" s="3"/>
      <c r="H29" s="4"/>
      <c r="I29" s="95">
        <f>IF(K29&gt;M29,1,0)+IF(K30&gt;M30,1,0)+IF(K31&gt;M31,1,0)</f>
        <v>2</v>
      </c>
      <c r="J29" s="96" t="s">
        <v>11</v>
      </c>
      <c r="K29" s="97">
        <v>21.0</v>
      </c>
      <c r="L29" s="98" t="s">
        <v>12</v>
      </c>
      <c r="M29" s="97">
        <v>4.0</v>
      </c>
      <c r="N29" s="96" t="s">
        <v>13</v>
      </c>
      <c r="O29" s="99">
        <f>IF(M29&gt;K29,1,0)+IF(M30&gt;K30,1,0)+IF(M31&gt;K31,1,0)</f>
        <v>0</v>
      </c>
      <c r="P29" s="95">
        <f>IF(R29&gt;T29,1,0)+IF(R30&gt;T30,1,0)+IF(R31&gt;T31,1,0)</f>
        <v>1</v>
      </c>
      <c r="Q29" s="96" t="s">
        <v>11</v>
      </c>
      <c r="R29" s="97">
        <v>16.0</v>
      </c>
      <c r="S29" s="98" t="s">
        <v>12</v>
      </c>
      <c r="T29" s="97">
        <v>21.0</v>
      </c>
      <c r="U29" s="96" t="s">
        <v>13</v>
      </c>
      <c r="V29" s="99">
        <f>IF(T29&gt;R29,1,0)+IF(T30&gt;R30,1,0)+IF(T31&gt;R31,1,0)</f>
        <v>1</v>
      </c>
      <c r="W29" s="103">
        <f>IF($B29&gt;$H29, 1,0)+IF($I29&gt;$O29, 1,0)+IF($P29&gt;$V29, 1,0)</f>
        <v>1</v>
      </c>
      <c r="X29" s="103">
        <f>IF($B29&lt;$H29, 1,0)+IF($I29&lt;$O29, 1,0)+IF($P29&lt;$V29, 1,0)</f>
        <v>0</v>
      </c>
      <c r="Y29" s="103">
        <f>IF($B29="",0,IF($B29=$H29,1,0))+IF($I29="",0,IF($I29=$O29,1,0))+IF($P29="",0,IF($P29=$V29,1,0))</f>
        <v>1</v>
      </c>
      <c r="Z29" s="104">
        <f>SUM(B29,I29,P29)</f>
        <v>3</v>
      </c>
      <c r="AA29" s="105">
        <f>SUM(H29,O29,V29)</f>
        <v>1</v>
      </c>
      <c r="AB29" s="104">
        <f>SUM(D29:D31,K29:K31,R29:R31)</f>
        <v>79</v>
      </c>
      <c r="AC29" s="105">
        <f>SUM(F29:F31,M29:M31,T29:T31)</f>
        <v>53</v>
      </c>
      <c r="AD29" s="106">
        <f>$W29*3+Y29</f>
        <v>4</v>
      </c>
      <c r="AE29" s="107">
        <v>2.0</v>
      </c>
      <c r="AF29" s="148"/>
      <c r="AG29" s="119" t="s">
        <v>63</v>
      </c>
      <c r="AH29" s="94"/>
      <c r="AI29" s="3"/>
      <c r="AJ29" s="3"/>
      <c r="AK29" s="3"/>
      <c r="AL29" s="3"/>
      <c r="AM29" s="3"/>
      <c r="AN29" s="4"/>
      <c r="AO29" s="95">
        <f>IF(AQ29&gt;AS29,1,0)+IF(AQ30&gt;AS30,1,0)+IF(AQ31&gt;AS31,1,0)</f>
        <v>0</v>
      </c>
      <c r="AP29" s="96" t="s">
        <v>11</v>
      </c>
      <c r="AQ29" s="97">
        <v>18.0</v>
      </c>
      <c r="AR29" s="98" t="s">
        <v>12</v>
      </c>
      <c r="AS29" s="97">
        <v>21.0</v>
      </c>
      <c r="AT29" s="96" t="s">
        <v>13</v>
      </c>
      <c r="AU29" s="99">
        <f>IF(AS29&gt;AQ29,1,0)+IF(AS30&gt;AQ30,1,0)+IF(AS31&gt;AQ31,1,0)</f>
        <v>2</v>
      </c>
      <c r="AV29" s="95">
        <f>IF(AX29&gt;AZ29,1,0)+IF(AX30&gt;AZ30,1,0)+IF(AX31&gt;AZ31,1,0)</f>
        <v>0</v>
      </c>
      <c r="AW29" s="96" t="s">
        <v>11</v>
      </c>
      <c r="AX29" s="97">
        <v>17.0</v>
      </c>
      <c r="AY29" s="98" t="s">
        <v>12</v>
      </c>
      <c r="AZ29" s="97">
        <v>21.0</v>
      </c>
      <c r="BA29" s="96" t="s">
        <v>13</v>
      </c>
      <c r="BB29" s="99">
        <f>IF(AZ29&gt;AX29,1,0)+IF(AZ30&gt;AX30,1,0)+IF(AZ31&gt;AX31,1,0)</f>
        <v>2</v>
      </c>
      <c r="BC29" s="158">
        <v>0.0</v>
      </c>
      <c r="BD29" s="158">
        <v>2.0</v>
      </c>
      <c r="BE29" s="158">
        <v>0.0</v>
      </c>
      <c r="BF29" s="104">
        <f>SUM(AH29,AO29,AV29)</f>
        <v>0</v>
      </c>
      <c r="BG29" s="105">
        <f>SUM(AN29,AU29,BB29)</f>
        <v>4</v>
      </c>
      <c r="BH29" s="104">
        <f>SUM(AJ29:AJ31,AQ29:AQ31,AX29:AX31)</f>
        <v>71</v>
      </c>
      <c r="BI29" s="105">
        <f>SUM(AL29:AL31,AS29:AS31,AZ29:AZ31)</f>
        <v>84</v>
      </c>
      <c r="BJ29" s="163">
        <v>0.0</v>
      </c>
      <c r="BK29" s="107">
        <v>3.0</v>
      </c>
    </row>
    <row r="30" ht="18.75" customHeight="1">
      <c r="A30" s="36"/>
      <c r="B30" s="37"/>
      <c r="H30" s="38"/>
      <c r="I30" s="108"/>
      <c r="J30" s="109"/>
      <c r="K30" s="110">
        <v>21.0</v>
      </c>
      <c r="L30" s="111" t="s">
        <v>12</v>
      </c>
      <c r="M30" s="110">
        <v>10.0</v>
      </c>
      <c r="N30" s="109"/>
      <c r="O30" s="112"/>
      <c r="P30" s="108"/>
      <c r="Q30" s="109"/>
      <c r="R30" s="110">
        <v>21.0</v>
      </c>
      <c r="S30" s="111" t="s">
        <v>12</v>
      </c>
      <c r="T30" s="110">
        <v>18.0</v>
      </c>
      <c r="U30" s="109"/>
      <c r="V30" s="112"/>
      <c r="W30" s="42"/>
      <c r="X30" s="42"/>
      <c r="Y30" s="42"/>
      <c r="Z30" s="43"/>
      <c r="AA30" s="44"/>
      <c r="AB30" s="43"/>
      <c r="AC30" s="44"/>
      <c r="AD30" s="45"/>
      <c r="AE30" s="46"/>
      <c r="AF30" s="148"/>
      <c r="AG30" s="36"/>
      <c r="AH30" s="37"/>
      <c r="AN30" s="38"/>
      <c r="AO30" s="108"/>
      <c r="AP30" s="109"/>
      <c r="AQ30" s="110">
        <v>19.0</v>
      </c>
      <c r="AR30" s="111" t="s">
        <v>12</v>
      </c>
      <c r="AS30" s="110">
        <v>21.0</v>
      </c>
      <c r="AT30" s="109"/>
      <c r="AU30" s="112"/>
      <c r="AV30" s="108"/>
      <c r="AW30" s="109"/>
      <c r="AX30" s="110">
        <v>17.0</v>
      </c>
      <c r="AY30" s="111" t="s">
        <v>12</v>
      </c>
      <c r="AZ30" s="110">
        <v>21.0</v>
      </c>
      <c r="BA30" s="109"/>
      <c r="BB30" s="112"/>
      <c r="BC30" s="42"/>
      <c r="BD30" s="42"/>
      <c r="BE30" s="42"/>
      <c r="BF30" s="43"/>
      <c r="BG30" s="44"/>
      <c r="BH30" s="43"/>
      <c r="BI30" s="44"/>
      <c r="BJ30" s="45"/>
      <c r="BK30" s="46"/>
    </row>
    <row r="31" ht="18.75" customHeight="1">
      <c r="A31" s="47"/>
      <c r="B31" s="48"/>
      <c r="C31" s="49"/>
      <c r="D31" s="49"/>
      <c r="E31" s="49"/>
      <c r="F31" s="49"/>
      <c r="G31" s="49"/>
      <c r="H31" s="50"/>
      <c r="I31" s="113"/>
      <c r="J31" s="114"/>
      <c r="K31" s="115"/>
      <c r="L31" s="116" t="s">
        <v>12</v>
      </c>
      <c r="M31" s="115"/>
      <c r="N31" s="114"/>
      <c r="O31" s="117"/>
      <c r="P31" s="113"/>
      <c r="Q31" s="114"/>
      <c r="R31" s="115"/>
      <c r="S31" s="116" t="s">
        <v>12</v>
      </c>
      <c r="T31" s="115"/>
      <c r="U31" s="114"/>
      <c r="V31" s="117"/>
      <c r="W31" s="54"/>
      <c r="X31" s="54"/>
      <c r="Y31" s="54"/>
      <c r="Z31" s="118">
        <f>Z29-AA29</f>
        <v>2</v>
      </c>
      <c r="AA31" s="56"/>
      <c r="AB31" s="118">
        <f>AB29-AC29</f>
        <v>26</v>
      </c>
      <c r="AC31" s="56"/>
      <c r="AD31" s="57"/>
      <c r="AE31" s="58"/>
      <c r="AF31" s="148"/>
      <c r="AG31" s="47"/>
      <c r="AH31" s="48"/>
      <c r="AI31" s="49"/>
      <c r="AJ31" s="49"/>
      <c r="AK31" s="49"/>
      <c r="AL31" s="49"/>
      <c r="AM31" s="49"/>
      <c r="AN31" s="50"/>
      <c r="AO31" s="113"/>
      <c r="AP31" s="114"/>
      <c r="AQ31" s="115"/>
      <c r="AR31" s="116" t="s">
        <v>12</v>
      </c>
      <c r="AS31" s="115"/>
      <c r="AT31" s="114"/>
      <c r="AU31" s="117"/>
      <c r="AV31" s="113"/>
      <c r="AW31" s="114"/>
      <c r="AX31" s="115"/>
      <c r="AY31" s="116" t="s">
        <v>12</v>
      </c>
      <c r="AZ31" s="115"/>
      <c r="BA31" s="114"/>
      <c r="BB31" s="117"/>
      <c r="BC31" s="54"/>
      <c r="BD31" s="54"/>
      <c r="BE31" s="54"/>
      <c r="BF31" s="118">
        <f>BF29-BG29</f>
        <v>-4</v>
      </c>
      <c r="BG31" s="56"/>
      <c r="BH31" s="118">
        <f>BH29-BI29</f>
        <v>-13</v>
      </c>
      <c r="BI31" s="56"/>
      <c r="BJ31" s="57"/>
      <c r="BK31" s="58"/>
    </row>
    <row r="32" ht="18.75" customHeight="1">
      <c r="A32" s="119" t="s">
        <v>64</v>
      </c>
      <c r="B32" s="120">
        <f>IF(D32&gt;F32,1,0)+IF(D33&gt;F33,1,0)+IF(D34&gt;F34,1,0)</f>
        <v>0</v>
      </c>
      <c r="C32" s="101" t="s">
        <v>11</v>
      </c>
      <c r="D32" s="121">
        <f t="shared" ref="D32:D34" si="24">IF(M29="","",M29)</f>
        <v>4</v>
      </c>
      <c r="E32" s="98" t="s">
        <v>12</v>
      </c>
      <c r="F32" s="121">
        <f t="shared" ref="F32:F34" si="25">IF(K29="","",K29)</f>
        <v>21</v>
      </c>
      <c r="G32" s="101" t="s">
        <v>13</v>
      </c>
      <c r="H32" s="122">
        <f>IF(F32&gt;D32,1,0)+IF(F33&gt;D33,1,0)+IF(F34&gt;D34,1,0)</f>
        <v>2</v>
      </c>
      <c r="I32" s="123"/>
      <c r="J32" s="62"/>
      <c r="K32" s="62"/>
      <c r="L32" s="62"/>
      <c r="M32" s="62"/>
      <c r="N32" s="62"/>
      <c r="O32" s="63"/>
      <c r="P32" s="100">
        <f>IF(R32&gt;T32,1,0)+IF(R33&gt;T33,1,0)+IF(R34&gt;T34,1,0)</f>
        <v>0</v>
      </c>
      <c r="Q32" s="101" t="s">
        <v>11</v>
      </c>
      <c r="R32" s="97">
        <v>5.0</v>
      </c>
      <c r="S32" s="98" t="s">
        <v>12</v>
      </c>
      <c r="T32" s="97">
        <v>21.0</v>
      </c>
      <c r="U32" s="101" t="s">
        <v>13</v>
      </c>
      <c r="V32" s="122">
        <f>IF(T32&gt;R32,1,0)+IF(T33&gt;R33,1,0)+IF(T34&gt;R34,1,0)</f>
        <v>2</v>
      </c>
      <c r="W32" s="124">
        <f>IF($B32&gt;$H32, 1,0)+IF($I32&gt;$O32, 1,0)+IF($P32&gt;$V32, 1,0)</f>
        <v>0</v>
      </c>
      <c r="X32" s="124">
        <f>IF($B32&lt;$H32, 1,0)+IF($I32&lt;$O32, 1,0)+IF($P32&lt;$V32, 1,0)</f>
        <v>2</v>
      </c>
      <c r="Y32" s="124">
        <f>IF($B32="",0,IF($B32=$H32,1,0))+IF($I32="",0,IF($I32=$O32,1,0))+IF($P32="",0,IF($P32=$V32,1,0))</f>
        <v>0</v>
      </c>
      <c r="Z32" s="125">
        <f>SUM(B32,I32,P32)</f>
        <v>0</v>
      </c>
      <c r="AA32" s="126">
        <f>SUM(H32,O32,V32)</f>
        <v>4</v>
      </c>
      <c r="AB32" s="125">
        <f>SUM(D32:D34,K32:K34,R32:R34)</f>
        <v>24</v>
      </c>
      <c r="AC32" s="126">
        <f>SUM(F32:F34,M32:M34,T32:T34)</f>
        <v>84</v>
      </c>
      <c r="AD32" s="127">
        <f>$W32*3+Y32</f>
        <v>0</v>
      </c>
      <c r="AE32" s="128">
        <v>3.0</v>
      </c>
      <c r="AF32" s="148"/>
      <c r="AG32" s="119" t="s">
        <v>65</v>
      </c>
      <c r="AH32" s="120">
        <f>IF(AJ32&gt;AL32,1,0)+IF(AJ33&gt;AL33,1,0)+IF(AJ34&gt;AL34,1,0)</f>
        <v>2</v>
      </c>
      <c r="AI32" s="101" t="s">
        <v>11</v>
      </c>
      <c r="AJ32" s="121">
        <f t="shared" ref="AJ32:AJ34" si="26">IF(AS29="","",AS29)</f>
        <v>21</v>
      </c>
      <c r="AK32" s="98" t="s">
        <v>12</v>
      </c>
      <c r="AL32" s="121">
        <f t="shared" ref="AL32:AL34" si="27">IF(AQ29="","",AQ29)</f>
        <v>18</v>
      </c>
      <c r="AM32" s="101" t="s">
        <v>13</v>
      </c>
      <c r="AN32" s="122">
        <f>IF(AL32&gt;AJ32,1,0)+IF(AL33&gt;AJ33,1,0)+IF(AL34&gt;AJ34,1,0)</f>
        <v>0</v>
      </c>
      <c r="AO32" s="123"/>
      <c r="AP32" s="62"/>
      <c r="AQ32" s="62"/>
      <c r="AR32" s="62"/>
      <c r="AS32" s="62"/>
      <c r="AT32" s="62"/>
      <c r="AU32" s="63"/>
      <c r="AV32" s="100">
        <f>IF(AX32&gt;AZ32,1,0)+IF(AX33&gt;AZ33,1,0)+IF(AX34&gt;AZ34,1,0)</f>
        <v>2</v>
      </c>
      <c r="AW32" s="101" t="s">
        <v>11</v>
      </c>
      <c r="AX32" s="97">
        <v>21.0</v>
      </c>
      <c r="AY32" s="98" t="s">
        <v>12</v>
      </c>
      <c r="AZ32" s="97">
        <v>11.0</v>
      </c>
      <c r="BA32" s="101" t="s">
        <v>13</v>
      </c>
      <c r="BB32" s="122">
        <f>IF(AZ32&gt;AX32,1,0)+IF(AZ33&gt;AX33,1,0)+IF(AZ34&gt;AX34,1,0)</f>
        <v>0</v>
      </c>
      <c r="BC32" s="160">
        <v>2.0</v>
      </c>
      <c r="BD32" s="160">
        <v>0.0</v>
      </c>
      <c r="BE32" s="124">
        <f>IF($B32="",0,IF($B32=$H32,1,0))+IF($I32="",0,IF($I32=$O32,1,0))+IF($P32="",0,IF($P32=$V32,1,0))</f>
        <v>0</v>
      </c>
      <c r="BF32" s="125">
        <f>SUM(AH32,AO32,AV32)</f>
        <v>4</v>
      </c>
      <c r="BG32" s="126">
        <f>SUM(AN32,AU32,BB32)</f>
        <v>0</v>
      </c>
      <c r="BH32" s="125">
        <f>SUM(AJ32:AJ34,AQ32:AQ34,AX32:AX34)</f>
        <v>84</v>
      </c>
      <c r="BI32" s="126">
        <f>SUM(AL32:AL34,AS32:AS34,AZ32:AZ34)</f>
        <v>56</v>
      </c>
      <c r="BJ32" s="161">
        <v>6.0</v>
      </c>
      <c r="BK32" s="128">
        <v>1.0</v>
      </c>
    </row>
    <row r="33" ht="18.75" customHeight="1">
      <c r="A33" s="36"/>
      <c r="B33" s="129"/>
      <c r="C33" s="109"/>
      <c r="D33" s="130">
        <f t="shared" si="24"/>
        <v>10</v>
      </c>
      <c r="E33" s="111" t="s">
        <v>12</v>
      </c>
      <c r="F33" s="130">
        <f t="shared" si="25"/>
        <v>21</v>
      </c>
      <c r="G33" s="109"/>
      <c r="H33" s="112"/>
      <c r="I33" s="39"/>
      <c r="O33" s="38"/>
      <c r="P33" s="108"/>
      <c r="Q33" s="109"/>
      <c r="R33" s="110">
        <v>5.0</v>
      </c>
      <c r="S33" s="111" t="s">
        <v>12</v>
      </c>
      <c r="T33" s="110">
        <v>21.0</v>
      </c>
      <c r="U33" s="109"/>
      <c r="V33" s="112"/>
      <c r="W33" s="42"/>
      <c r="X33" s="42"/>
      <c r="Y33" s="42"/>
      <c r="Z33" s="43"/>
      <c r="AA33" s="44"/>
      <c r="AB33" s="43"/>
      <c r="AC33" s="44"/>
      <c r="AD33" s="45"/>
      <c r="AE33" s="46"/>
      <c r="AF33" s="148"/>
      <c r="AG33" s="36"/>
      <c r="AH33" s="129"/>
      <c r="AI33" s="109"/>
      <c r="AJ33" s="130">
        <f t="shared" si="26"/>
        <v>21</v>
      </c>
      <c r="AK33" s="111" t="s">
        <v>12</v>
      </c>
      <c r="AL33" s="130">
        <f t="shared" si="27"/>
        <v>19</v>
      </c>
      <c r="AM33" s="109"/>
      <c r="AN33" s="112"/>
      <c r="AO33" s="39"/>
      <c r="AU33" s="38"/>
      <c r="AV33" s="108"/>
      <c r="AW33" s="109"/>
      <c r="AX33" s="110">
        <v>21.0</v>
      </c>
      <c r="AY33" s="111" t="s">
        <v>12</v>
      </c>
      <c r="AZ33" s="110">
        <v>8.0</v>
      </c>
      <c r="BA33" s="109"/>
      <c r="BB33" s="112"/>
      <c r="BC33" s="42"/>
      <c r="BD33" s="42"/>
      <c r="BE33" s="42"/>
      <c r="BF33" s="43"/>
      <c r="BG33" s="44"/>
      <c r="BH33" s="43"/>
      <c r="BI33" s="44"/>
      <c r="BJ33" s="45"/>
      <c r="BK33" s="46"/>
    </row>
    <row r="34" ht="18.75" customHeight="1">
      <c r="A34" s="47"/>
      <c r="B34" s="131"/>
      <c r="C34" s="114"/>
      <c r="D34" s="132" t="str">
        <f t="shared" si="24"/>
        <v/>
      </c>
      <c r="E34" s="116" t="s">
        <v>12</v>
      </c>
      <c r="F34" s="132" t="str">
        <f t="shared" si="25"/>
        <v/>
      </c>
      <c r="G34" s="114"/>
      <c r="H34" s="117"/>
      <c r="I34" s="51"/>
      <c r="J34" s="49"/>
      <c r="K34" s="49"/>
      <c r="L34" s="49"/>
      <c r="M34" s="49"/>
      <c r="N34" s="49"/>
      <c r="O34" s="50"/>
      <c r="P34" s="113"/>
      <c r="Q34" s="114"/>
      <c r="R34" s="115"/>
      <c r="S34" s="116" t="s">
        <v>12</v>
      </c>
      <c r="T34" s="115"/>
      <c r="U34" s="114"/>
      <c r="V34" s="117"/>
      <c r="W34" s="54"/>
      <c r="X34" s="54"/>
      <c r="Y34" s="54"/>
      <c r="Z34" s="118">
        <f>Z32-AA32</f>
        <v>-4</v>
      </c>
      <c r="AA34" s="56"/>
      <c r="AB34" s="118">
        <f>AB32-AC32</f>
        <v>-60</v>
      </c>
      <c r="AC34" s="56"/>
      <c r="AD34" s="57"/>
      <c r="AE34" s="58"/>
      <c r="AF34" s="148"/>
      <c r="AG34" s="47"/>
      <c r="AH34" s="131"/>
      <c r="AI34" s="114"/>
      <c r="AJ34" s="132" t="str">
        <f t="shared" si="26"/>
        <v/>
      </c>
      <c r="AK34" s="116" t="s">
        <v>12</v>
      </c>
      <c r="AL34" s="132" t="str">
        <f t="shared" si="27"/>
        <v/>
      </c>
      <c r="AM34" s="114"/>
      <c r="AN34" s="117"/>
      <c r="AO34" s="51"/>
      <c r="AP34" s="49"/>
      <c r="AQ34" s="49"/>
      <c r="AR34" s="49"/>
      <c r="AS34" s="49"/>
      <c r="AT34" s="49"/>
      <c r="AU34" s="50"/>
      <c r="AV34" s="113"/>
      <c r="AW34" s="114"/>
      <c r="AX34" s="115"/>
      <c r="AY34" s="116" t="s">
        <v>12</v>
      </c>
      <c r="AZ34" s="115"/>
      <c r="BA34" s="114"/>
      <c r="BB34" s="117"/>
      <c r="BC34" s="54"/>
      <c r="BD34" s="54"/>
      <c r="BE34" s="54"/>
      <c r="BF34" s="118">
        <f>BF32-BG32</f>
        <v>4</v>
      </c>
      <c r="BG34" s="56"/>
      <c r="BH34" s="118">
        <f>BH32-BI32</f>
        <v>28</v>
      </c>
      <c r="BI34" s="56"/>
      <c r="BJ34" s="57"/>
      <c r="BK34" s="58"/>
    </row>
    <row r="35" ht="18.75" customHeight="1">
      <c r="A35" s="119" t="s">
        <v>66</v>
      </c>
      <c r="B35" s="120">
        <f>IF(D35&gt;F35,1,0)+IF(D36&gt;F36,1,0)+IF(D37&gt;F37,1,0)</f>
        <v>1</v>
      </c>
      <c r="C35" s="101" t="s">
        <v>11</v>
      </c>
      <c r="D35" s="121">
        <f t="shared" ref="D35:D37" si="28">IF(T29="","",T29)</f>
        <v>21</v>
      </c>
      <c r="E35" s="98" t="s">
        <v>12</v>
      </c>
      <c r="F35" s="121">
        <f t="shared" ref="F35:F37" si="29">IF(R29="","",R29)</f>
        <v>16</v>
      </c>
      <c r="G35" s="101" t="s">
        <v>13</v>
      </c>
      <c r="H35" s="122">
        <f>IF(F35&gt;D35,1,0)+IF(F36&gt;D36,1,0)+IF(F37&gt;D37,1,0)</f>
        <v>1</v>
      </c>
      <c r="I35" s="100">
        <f>IF(K35&gt;M35,1,0)+IF(K36&gt;M36,1,0)+IF(K37&gt;M37,1,0)</f>
        <v>2</v>
      </c>
      <c r="J35" s="101" t="s">
        <v>11</v>
      </c>
      <c r="K35" s="121">
        <f t="shared" ref="K35:K37" si="30">IF(T32="","",T32)</f>
        <v>21</v>
      </c>
      <c r="L35" s="98" t="s">
        <v>12</v>
      </c>
      <c r="M35" s="121">
        <f t="shared" ref="M35:M37" si="31">IF(R32="","",R32)</f>
        <v>5</v>
      </c>
      <c r="N35" s="101" t="s">
        <v>13</v>
      </c>
      <c r="O35" s="122">
        <f>IF(M35&gt;K35,1,0)+IF(M36&gt;K36,1,0)+IF(M37&gt;K37,1,0)</f>
        <v>0</v>
      </c>
      <c r="P35" s="123"/>
      <c r="Q35" s="62"/>
      <c r="R35" s="62"/>
      <c r="S35" s="62"/>
      <c r="T35" s="62"/>
      <c r="U35" s="62"/>
      <c r="V35" s="63"/>
      <c r="W35" s="124">
        <f>IF($B35&gt;$H35, 1,0)+IF($I35&gt;$O35, 1,0)+IF($P35&gt;$V35, 1,0)</f>
        <v>1</v>
      </c>
      <c r="X35" s="124">
        <f>IF($B35&lt;$H35, 1,0)+IF($I35&lt;$O35, 1,0)+IF($P35&lt;$V35, 1,0)</f>
        <v>0</v>
      </c>
      <c r="Y35" s="124">
        <f>IF($B35="",0,IF($B35=$H35,1,0))+IF($I35="",0,IF($I35=$O35,1,0))+IF($P35="",0,IF($P35=$V35,1,0))</f>
        <v>1</v>
      </c>
      <c r="Z35" s="125">
        <f>SUM(B35,I35,P35)</f>
        <v>3</v>
      </c>
      <c r="AA35" s="126">
        <f>SUM(H35,O35,V35)</f>
        <v>1</v>
      </c>
      <c r="AB35" s="125">
        <f>SUM(D35:D37,K35:K37,R35:R37)</f>
        <v>81</v>
      </c>
      <c r="AC35" s="126">
        <f>SUM(F35:F37,M35:M37,T35:T37)</f>
        <v>47</v>
      </c>
      <c r="AD35" s="127">
        <f>$W35*3+Y35</f>
        <v>4</v>
      </c>
      <c r="AE35" s="128">
        <v>1.0</v>
      </c>
      <c r="AF35" s="148"/>
      <c r="AG35" s="119" t="s">
        <v>67</v>
      </c>
      <c r="AH35" s="120">
        <f>IF(AJ35&gt;AL35,1,0)+IF(AJ36&gt;AL36,1,0)+IF(AJ37&gt;AL37,1,0)</f>
        <v>2</v>
      </c>
      <c r="AI35" s="101" t="s">
        <v>11</v>
      </c>
      <c r="AJ35" s="121">
        <f t="shared" ref="AJ35:AJ37" si="32">IF(AZ29="","",AZ29)</f>
        <v>21</v>
      </c>
      <c r="AK35" s="98" t="s">
        <v>12</v>
      </c>
      <c r="AL35" s="121">
        <f t="shared" ref="AL35:AL37" si="33">IF(AX29="","",AX29)</f>
        <v>17</v>
      </c>
      <c r="AM35" s="101" t="s">
        <v>13</v>
      </c>
      <c r="AN35" s="122">
        <f>IF(AL35&gt;AJ35,1,0)+IF(AL36&gt;AJ36,1,0)+IF(AL37&gt;AJ37,1,0)</f>
        <v>0</v>
      </c>
      <c r="AO35" s="100">
        <f>IF(AQ35&gt;AS35,1,0)+IF(AQ36&gt;AS36,1,0)+IF(AQ37&gt;AS37,1,0)</f>
        <v>0</v>
      </c>
      <c r="AP35" s="101" t="s">
        <v>11</v>
      </c>
      <c r="AQ35" s="121">
        <f t="shared" ref="AQ35:AQ37" si="34">IF(AZ32="","",AZ32)</f>
        <v>11</v>
      </c>
      <c r="AR35" s="98" t="s">
        <v>12</v>
      </c>
      <c r="AS35" s="121">
        <f t="shared" ref="AS35:AS37" si="35">IF(AX32="","",AX32)</f>
        <v>21</v>
      </c>
      <c r="AT35" s="101" t="s">
        <v>13</v>
      </c>
      <c r="AU35" s="122">
        <f>IF(AS35&gt;AQ35,1,0)+IF(AS36&gt;AQ36,1,0)+IF(AS37&gt;AQ37,1,0)</f>
        <v>2</v>
      </c>
      <c r="AV35" s="123"/>
      <c r="AW35" s="62"/>
      <c r="AX35" s="62"/>
      <c r="AY35" s="62"/>
      <c r="AZ35" s="62"/>
      <c r="BA35" s="62"/>
      <c r="BB35" s="63"/>
      <c r="BC35" s="124">
        <f>IF($B35&gt;$H35, 1,0)+IF($I35&gt;$O35, 1,0)+IF($P35&gt;$V35, 1,0)</f>
        <v>1</v>
      </c>
      <c r="BD35" s="160">
        <v>1.0</v>
      </c>
      <c r="BE35" s="160">
        <v>0.0</v>
      </c>
      <c r="BF35" s="125">
        <f>SUM(AH35,AO35,AV35)</f>
        <v>2</v>
      </c>
      <c r="BG35" s="126">
        <f>SUM(AN35,AU35,BB35)</f>
        <v>2</v>
      </c>
      <c r="BH35" s="125">
        <f>SUM(AJ35:AJ37,AQ35:AQ37,AX35:AX37)</f>
        <v>61</v>
      </c>
      <c r="BI35" s="126">
        <f>SUM(AL35:AL37,AS35:AS37,AZ35:AZ37)</f>
        <v>76</v>
      </c>
      <c r="BJ35" s="127">
        <f>$W35*3+BE35</f>
        <v>3</v>
      </c>
      <c r="BK35" s="128">
        <v>2.0</v>
      </c>
    </row>
    <row r="36" ht="18.75" customHeight="1">
      <c r="A36" s="36"/>
      <c r="B36" s="129"/>
      <c r="C36" s="109"/>
      <c r="D36" s="130">
        <f t="shared" si="28"/>
        <v>18</v>
      </c>
      <c r="E36" s="111" t="s">
        <v>12</v>
      </c>
      <c r="F36" s="130">
        <f t="shared" si="29"/>
        <v>21</v>
      </c>
      <c r="G36" s="109"/>
      <c r="H36" s="112"/>
      <c r="I36" s="108"/>
      <c r="J36" s="109"/>
      <c r="K36" s="130">
        <f t="shared" si="30"/>
        <v>21</v>
      </c>
      <c r="L36" s="111" t="s">
        <v>12</v>
      </c>
      <c r="M36" s="130">
        <f t="shared" si="31"/>
        <v>5</v>
      </c>
      <c r="N36" s="109"/>
      <c r="O36" s="112"/>
      <c r="P36" s="39"/>
      <c r="V36" s="38"/>
      <c r="W36" s="42"/>
      <c r="X36" s="42"/>
      <c r="Y36" s="42"/>
      <c r="Z36" s="43"/>
      <c r="AA36" s="44"/>
      <c r="AB36" s="43"/>
      <c r="AC36" s="44"/>
      <c r="AD36" s="45"/>
      <c r="AE36" s="46"/>
      <c r="AF36" s="148"/>
      <c r="AG36" s="36"/>
      <c r="AH36" s="129"/>
      <c r="AI36" s="109"/>
      <c r="AJ36" s="130">
        <f t="shared" si="32"/>
        <v>21</v>
      </c>
      <c r="AK36" s="111" t="s">
        <v>12</v>
      </c>
      <c r="AL36" s="130">
        <f t="shared" si="33"/>
        <v>17</v>
      </c>
      <c r="AM36" s="109"/>
      <c r="AN36" s="112"/>
      <c r="AO36" s="108"/>
      <c r="AP36" s="109"/>
      <c r="AQ36" s="130">
        <f t="shared" si="34"/>
        <v>8</v>
      </c>
      <c r="AR36" s="111" t="s">
        <v>12</v>
      </c>
      <c r="AS36" s="130">
        <f t="shared" si="35"/>
        <v>21</v>
      </c>
      <c r="AT36" s="109"/>
      <c r="AU36" s="112"/>
      <c r="AV36" s="39"/>
      <c r="BB36" s="38"/>
      <c r="BC36" s="42"/>
      <c r="BD36" s="42"/>
      <c r="BE36" s="42"/>
      <c r="BF36" s="43"/>
      <c r="BG36" s="44"/>
      <c r="BH36" s="43"/>
      <c r="BI36" s="44"/>
      <c r="BJ36" s="45"/>
      <c r="BK36" s="46"/>
    </row>
    <row r="37" ht="18.75" customHeight="1">
      <c r="A37" s="11"/>
      <c r="B37" s="139"/>
      <c r="C37" s="140"/>
      <c r="D37" s="141" t="str">
        <f t="shared" si="28"/>
        <v/>
      </c>
      <c r="E37" s="142" t="s">
        <v>12</v>
      </c>
      <c r="F37" s="141" t="str">
        <f t="shared" si="29"/>
        <v/>
      </c>
      <c r="G37" s="140"/>
      <c r="H37" s="143"/>
      <c r="I37" s="144"/>
      <c r="J37" s="140"/>
      <c r="K37" s="141" t="str">
        <f t="shared" si="30"/>
        <v/>
      </c>
      <c r="L37" s="142" t="s">
        <v>12</v>
      </c>
      <c r="M37" s="141" t="str">
        <f t="shared" si="31"/>
        <v/>
      </c>
      <c r="N37" s="140"/>
      <c r="O37" s="143"/>
      <c r="P37" s="15"/>
      <c r="Q37" s="13"/>
      <c r="R37" s="13"/>
      <c r="S37" s="13"/>
      <c r="T37" s="13"/>
      <c r="U37" s="13"/>
      <c r="V37" s="14"/>
      <c r="W37" s="16"/>
      <c r="X37" s="16"/>
      <c r="Y37" s="16"/>
      <c r="Z37" s="146">
        <f>Z35-AA35</f>
        <v>2</v>
      </c>
      <c r="AA37" s="18"/>
      <c r="AB37" s="146">
        <f>AB35-AC35</f>
        <v>34</v>
      </c>
      <c r="AC37" s="18"/>
      <c r="AD37" s="19"/>
      <c r="AE37" s="20"/>
      <c r="AF37" s="148"/>
      <c r="AG37" s="11"/>
      <c r="AH37" s="139"/>
      <c r="AI37" s="140"/>
      <c r="AJ37" s="141" t="str">
        <f t="shared" si="32"/>
        <v/>
      </c>
      <c r="AK37" s="142" t="s">
        <v>12</v>
      </c>
      <c r="AL37" s="141" t="str">
        <f t="shared" si="33"/>
        <v/>
      </c>
      <c r="AM37" s="140"/>
      <c r="AN37" s="143"/>
      <c r="AO37" s="144"/>
      <c r="AP37" s="140"/>
      <c r="AQ37" s="141" t="str">
        <f t="shared" si="34"/>
        <v/>
      </c>
      <c r="AR37" s="142" t="s">
        <v>12</v>
      </c>
      <c r="AS37" s="141" t="str">
        <f t="shared" si="35"/>
        <v/>
      </c>
      <c r="AT37" s="140"/>
      <c r="AU37" s="143"/>
      <c r="AV37" s="15"/>
      <c r="AW37" s="13"/>
      <c r="AX37" s="13"/>
      <c r="AY37" s="13"/>
      <c r="AZ37" s="13"/>
      <c r="BA37" s="13"/>
      <c r="BB37" s="14"/>
      <c r="BC37" s="16"/>
      <c r="BD37" s="16"/>
      <c r="BE37" s="16"/>
      <c r="BF37" s="146">
        <f>BF35-BG35</f>
        <v>0</v>
      </c>
      <c r="BG37" s="18"/>
      <c r="BH37" s="146">
        <f>BH35-BI35</f>
        <v>-15</v>
      </c>
      <c r="BI37" s="18"/>
      <c r="BJ37" s="19"/>
      <c r="BK37" s="20"/>
    </row>
    <row r="38" ht="18.75" customHeight="1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148"/>
      <c r="AG38" s="82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</row>
    <row r="39" ht="18.75" customHeight="1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48"/>
      <c r="AG39" s="82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</row>
    <row r="40" ht="18.75" customHeigh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148"/>
      <c r="AG40" s="82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</row>
    <row r="41" ht="18.75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148"/>
      <c r="AG41" s="82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</row>
    <row r="42" ht="18.75" customHeigh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148"/>
      <c r="AG42" s="82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</row>
    <row r="43" ht="18.7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148"/>
      <c r="AG43" s="82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</row>
    <row r="44" ht="18.7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148"/>
      <c r="AG44" s="82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</row>
    <row r="45" ht="18.7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148"/>
      <c r="AG45" s="82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</row>
    <row r="46" ht="18.7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148"/>
      <c r="AG46" s="82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</row>
    <row r="47" ht="18.7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148"/>
      <c r="AG47" s="82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</row>
    <row r="48" ht="18.7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148"/>
      <c r="AG48" s="82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</row>
    <row r="49" ht="18.75" customHeight="1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148"/>
      <c r="AG49" s="82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</row>
    <row r="50" ht="18.7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148"/>
      <c r="AG50" s="82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</row>
    <row r="51" ht="18.75" customHeight="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148"/>
      <c r="AG51" s="82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</row>
    <row r="52" ht="18.75" customHeight="1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148"/>
      <c r="AG52" s="82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</row>
    <row r="53" ht="18.75" customHeight="1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148"/>
      <c r="AG53" s="82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</row>
    <row r="54" ht="18.75" customHeight="1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148"/>
      <c r="AG54" s="82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</row>
    <row r="55" ht="18.75" customHeight="1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148"/>
      <c r="AG55" s="82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</row>
    <row r="56" ht="18.75" customHeight="1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148"/>
      <c r="AG56" s="82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</row>
    <row r="57" ht="18.75" customHeight="1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148"/>
      <c r="AG57" s="82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</row>
    <row r="58" ht="18.75" customHeight="1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148"/>
      <c r="AG58" s="82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</row>
    <row r="59" ht="18.75" customHeight="1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148"/>
      <c r="AG59" s="82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</row>
    <row r="60" ht="18.75" customHeight="1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148"/>
      <c r="AG60" s="82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</row>
    <row r="61" ht="18.75" customHeight="1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148"/>
      <c r="AG61" s="82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</row>
    <row r="62" ht="18.75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148"/>
      <c r="AG62" s="82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</row>
    <row r="63" ht="18.75" customHeight="1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148"/>
      <c r="AG63" s="82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</row>
    <row r="64" ht="18.75" customHeight="1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148"/>
      <c r="AG64" s="82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</row>
    <row r="65" ht="18.7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148"/>
      <c r="AG65" s="82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</row>
    <row r="66" ht="18.75" customHeight="1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148"/>
      <c r="AG66" s="82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</row>
    <row r="67" ht="18.75" customHeight="1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148"/>
      <c r="AG67" s="82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</row>
    <row r="68" ht="18.75" customHeigh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148"/>
      <c r="AG68" s="82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</row>
    <row r="69" ht="18.75" customHeight="1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148"/>
      <c r="AG69" s="82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</row>
    <row r="70" ht="18.75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148"/>
      <c r="AG70" s="82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</row>
    <row r="71" ht="18.75" customHeigh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148"/>
      <c r="AG71" s="82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</row>
    <row r="72" ht="18.75" customHeight="1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148"/>
      <c r="AG72" s="82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</row>
    <row r="73" ht="18.75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148"/>
      <c r="AG73" s="82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</row>
    <row r="74" ht="18.75" customHeight="1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148"/>
      <c r="AG74" s="82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</row>
    <row r="75" ht="18.75" customHeight="1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148"/>
      <c r="AG75" s="82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</row>
    <row r="76" ht="18.75" customHeight="1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148"/>
      <c r="AG76" s="82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</row>
    <row r="77" ht="18.75" customHeight="1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148"/>
      <c r="AG77" s="82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</row>
    <row r="78" ht="18.75" customHeight="1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148"/>
      <c r="AG78" s="82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</row>
    <row r="79" ht="18.75" customHeight="1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148"/>
      <c r="AG79" s="82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</row>
    <row r="80" ht="18.75" customHeight="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148"/>
      <c r="AG80" s="82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</row>
    <row r="81" ht="18.75" customHeight="1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148"/>
      <c r="AG81" s="82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</row>
    <row r="82" ht="18.75" customHeight="1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148"/>
      <c r="AG82" s="82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</row>
    <row r="83" ht="18.75" customHeight="1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148"/>
      <c r="AG83" s="82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</row>
    <row r="84" ht="18.75" customHeight="1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148"/>
      <c r="AG84" s="82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</row>
    <row r="85" ht="18.75" customHeigh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148"/>
      <c r="AG85" s="82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</row>
    <row r="86" ht="18.75" customHeight="1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148"/>
      <c r="AG86" s="82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</row>
    <row r="87" ht="18.7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148"/>
      <c r="AG87" s="82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</row>
    <row r="88" ht="18.75" customHeight="1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148"/>
      <c r="AG88" s="82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</row>
    <row r="89" ht="18.75" customHeight="1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148"/>
      <c r="AG89" s="82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</row>
    <row r="90" ht="18.75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148"/>
      <c r="AG90" s="82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</row>
    <row r="91" ht="18.75" customHeight="1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148"/>
      <c r="AG91" s="82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</row>
    <row r="92" ht="18.75" customHeight="1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148"/>
      <c r="AG92" s="82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</row>
    <row r="93" ht="18.75" customHeight="1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148"/>
      <c r="AG93" s="82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</row>
    <row r="94" ht="18.75" customHeight="1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148"/>
      <c r="AG94" s="82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</row>
    <row r="95" ht="18.7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148"/>
      <c r="AG95" s="82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</row>
    <row r="96" ht="18.75" customHeight="1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148"/>
      <c r="AG96" s="82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</row>
    <row r="97" ht="18.75" customHeight="1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148"/>
      <c r="AG97" s="82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</row>
    <row r="98" ht="18.75" customHeight="1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148"/>
      <c r="AG98" s="82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</row>
    <row r="99" ht="18.75" customHeight="1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148"/>
      <c r="AG99" s="82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</row>
    <row r="100" ht="18.75" customHeight="1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148"/>
      <c r="AG100" s="82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</row>
    <row r="101" ht="18.75" customHeight="1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148"/>
      <c r="AG101" s="82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</row>
    <row r="102" ht="18.75" customHeight="1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148"/>
      <c r="AG102" s="82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</row>
    <row r="103" ht="18.75" customHeight="1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148"/>
      <c r="AG103" s="82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</row>
    <row r="104" ht="18.75" customHeight="1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148"/>
      <c r="AG104" s="82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</row>
    <row r="105" ht="18.75" customHeight="1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148"/>
      <c r="AG105" s="82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</row>
    <row r="106" ht="18.75" customHeight="1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148"/>
      <c r="AG106" s="82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</row>
    <row r="107" ht="18.7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148"/>
      <c r="AG107" s="82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</row>
    <row r="108" ht="18.75" customHeight="1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148"/>
      <c r="AG108" s="82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</row>
    <row r="109" ht="18.75" customHeight="1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148"/>
      <c r="AG109" s="82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</row>
    <row r="110" ht="18.75" customHeight="1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148"/>
      <c r="AG110" s="82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</row>
    <row r="111" ht="18.75" customHeight="1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148"/>
      <c r="AG111" s="82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</row>
    <row r="112" ht="18.75" customHeight="1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148"/>
      <c r="AG112" s="82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</row>
    <row r="113" ht="18.75" customHeight="1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148"/>
      <c r="AG113" s="82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</row>
    <row r="114" ht="18.75" customHeight="1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148"/>
      <c r="AG114" s="82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</row>
    <row r="115" ht="18.7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148"/>
      <c r="AG115" s="82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</row>
    <row r="116" ht="18.75" customHeight="1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148"/>
      <c r="AG116" s="82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</row>
    <row r="117" ht="18.75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148"/>
      <c r="AG117" s="82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</row>
    <row r="118" ht="18.75" customHeight="1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148"/>
      <c r="AG118" s="82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</row>
    <row r="119" ht="18.75" customHeight="1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148"/>
      <c r="AG119" s="82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</row>
    <row r="120" ht="18.75" customHeight="1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148"/>
      <c r="AG120" s="82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</row>
    <row r="121" ht="18.75" customHeight="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148"/>
      <c r="AG121" s="82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</row>
    <row r="122" ht="18.75" customHeight="1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148"/>
      <c r="AG122" s="82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</row>
    <row r="123" ht="18.75" customHeight="1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148"/>
      <c r="AG123" s="82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</row>
    <row r="124" ht="18.75" customHeight="1">
      <c r="A124" s="8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148"/>
      <c r="AG124" s="82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</row>
    <row r="125" ht="18.75" customHeight="1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148"/>
      <c r="AG125" s="82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</row>
    <row r="126" ht="18.75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148"/>
      <c r="AG126" s="82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</row>
    <row r="127" ht="18.75" customHeight="1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148"/>
      <c r="AG127" s="82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</row>
    <row r="128" ht="18.75" customHeight="1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148"/>
      <c r="AG128" s="82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</row>
    <row r="129" ht="18.75" customHeight="1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148"/>
      <c r="AG129" s="82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</row>
    <row r="130" ht="18.75" customHeight="1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148"/>
      <c r="AG130" s="82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</row>
    <row r="131" ht="18.75" customHeight="1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148"/>
      <c r="AG131" s="82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</row>
    <row r="132" ht="18.75" customHeight="1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148"/>
      <c r="AG132" s="82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</row>
    <row r="133" ht="18.75" customHeigh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148"/>
      <c r="AG133" s="82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</row>
    <row r="134" ht="18.75" customHeight="1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148"/>
      <c r="AG134" s="82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</row>
    <row r="135" ht="18.75" customHeight="1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148"/>
      <c r="AG135" s="82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</row>
    <row r="136" ht="18.75" customHeight="1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148"/>
      <c r="AG136" s="82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</row>
    <row r="137" ht="18.75" customHeight="1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148"/>
      <c r="AG137" s="82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</row>
    <row r="138" ht="18.75" customHeight="1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148"/>
      <c r="AG138" s="82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</row>
    <row r="139" ht="18.75" customHeight="1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148"/>
      <c r="AG139" s="82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</row>
    <row r="140" ht="18.75" customHeight="1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148"/>
      <c r="AG140" s="82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</row>
    <row r="141" ht="18.75" customHeight="1">
      <c r="A141" s="8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148"/>
      <c r="AG141" s="82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</row>
    <row r="142" ht="18.75" customHeight="1">
      <c r="A142" s="8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148"/>
      <c r="AG142" s="82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</row>
    <row r="143" ht="18.75" customHeight="1">
      <c r="A143" s="8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148"/>
      <c r="AG143" s="82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</row>
    <row r="144" ht="18.75" customHeight="1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148"/>
      <c r="AG144" s="82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</row>
    <row r="145" ht="18.75" customHeight="1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148"/>
      <c r="AG145" s="82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</row>
    <row r="146" ht="18.75" customHeight="1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148"/>
      <c r="AG146" s="82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</row>
    <row r="147" ht="18.75" customHeight="1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148"/>
      <c r="AG147" s="82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</row>
    <row r="148" ht="18.75" customHeight="1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148"/>
      <c r="AG148" s="82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</row>
    <row r="149" ht="18.75" customHeight="1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148"/>
      <c r="AG149" s="82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</row>
    <row r="150" ht="18.75" customHeight="1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148"/>
      <c r="AG150" s="82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</row>
    <row r="151" ht="18.75" customHeight="1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148"/>
      <c r="AG151" s="82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</row>
    <row r="152" ht="18.75" customHeight="1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148"/>
      <c r="AG152" s="82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</row>
    <row r="153" ht="18.75" customHeight="1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148"/>
      <c r="AG153" s="82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</row>
    <row r="154" ht="18.75" customHeight="1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148"/>
      <c r="AG154" s="82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</row>
    <row r="155" ht="18.75" customHeight="1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148"/>
      <c r="AG155" s="82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</row>
    <row r="156" ht="18.75" customHeight="1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148"/>
      <c r="AG156" s="82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</row>
    <row r="157" ht="18.75" customHeight="1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148"/>
      <c r="AG157" s="82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</row>
    <row r="158" ht="18.75" customHeight="1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148"/>
      <c r="AG158" s="82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</row>
    <row r="159" ht="18.75" customHeight="1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148"/>
      <c r="AG159" s="82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</row>
    <row r="160" ht="18.75" customHeight="1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148"/>
      <c r="AG160" s="82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</row>
    <row r="161" ht="18.75" customHeight="1">
      <c r="A161" s="82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148"/>
      <c r="AG161" s="82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</row>
    <row r="162" ht="18.75" customHeight="1">
      <c r="A162" s="82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148"/>
      <c r="AG162" s="82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</row>
    <row r="163" ht="18.75" customHeight="1">
      <c r="A163" s="82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148"/>
      <c r="AG163" s="82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</row>
    <row r="164" ht="18.75" customHeight="1">
      <c r="A164" s="82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148"/>
      <c r="AG164" s="82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</row>
    <row r="165" ht="18.75" customHeight="1">
      <c r="A165" s="82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148"/>
      <c r="AG165" s="82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</row>
    <row r="166" ht="18.75" customHeight="1">
      <c r="A166" s="82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148"/>
      <c r="AG166" s="82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</row>
    <row r="167" ht="18.75" customHeight="1">
      <c r="A167" s="82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148"/>
      <c r="AG167" s="82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</row>
    <row r="168" ht="18.75" customHeight="1">
      <c r="A168" s="82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148"/>
      <c r="AG168" s="82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</row>
    <row r="169" ht="18.75" customHeight="1">
      <c r="A169" s="82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148"/>
      <c r="AG169" s="82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</row>
    <row r="170" ht="18.75" customHeight="1">
      <c r="A170" s="82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148"/>
      <c r="AG170" s="82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</row>
    <row r="171" ht="18.75" customHeight="1">
      <c r="A171" s="82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148"/>
      <c r="AG171" s="82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</row>
    <row r="172" ht="18.75" customHeight="1">
      <c r="A172" s="82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148"/>
      <c r="AG172" s="82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</row>
    <row r="173" ht="18.75" customHeight="1">
      <c r="A173" s="82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148"/>
      <c r="AG173" s="82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</row>
    <row r="174" ht="18.75" customHeight="1">
      <c r="A174" s="82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148"/>
      <c r="AG174" s="82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</row>
    <row r="175" ht="18.75" customHeight="1">
      <c r="A175" s="82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148"/>
      <c r="AG175" s="82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</row>
    <row r="176" ht="18.75" customHeight="1">
      <c r="A176" s="82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148"/>
      <c r="AG176" s="82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</row>
    <row r="177" ht="18.75" customHeight="1">
      <c r="A177" s="82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148"/>
      <c r="AG177" s="82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</row>
    <row r="178" ht="18.75" customHeight="1">
      <c r="A178" s="82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148"/>
      <c r="AG178" s="82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</row>
    <row r="179" ht="18.75" customHeight="1">
      <c r="A179" s="82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148"/>
      <c r="AG179" s="82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</row>
    <row r="180" ht="18.75" customHeight="1">
      <c r="A180" s="82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148"/>
      <c r="AG180" s="82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</row>
    <row r="181" ht="18.75" customHeight="1">
      <c r="A181" s="82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148"/>
      <c r="AG181" s="82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</row>
    <row r="182" ht="18.75" customHeight="1">
      <c r="A182" s="82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148"/>
      <c r="AG182" s="82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</row>
    <row r="183" ht="18.75" customHeight="1">
      <c r="A183" s="82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148"/>
      <c r="AG183" s="82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</row>
    <row r="184" ht="18.75" customHeight="1">
      <c r="A184" s="82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148"/>
      <c r="AG184" s="82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</row>
    <row r="185" ht="18.75" customHeight="1">
      <c r="A185" s="82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148"/>
      <c r="AG185" s="82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</row>
    <row r="186" ht="18.75" customHeight="1">
      <c r="A186" s="82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148"/>
      <c r="AG186" s="82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</row>
    <row r="187" ht="18.75" customHeight="1">
      <c r="A187" s="82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148"/>
      <c r="AG187" s="82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</row>
    <row r="188" ht="18.75" customHeight="1">
      <c r="A188" s="82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148"/>
      <c r="AG188" s="82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</row>
    <row r="189" ht="18.75" customHeight="1">
      <c r="A189" s="82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148"/>
      <c r="AG189" s="82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</row>
    <row r="190" ht="18.75" customHeight="1">
      <c r="A190" s="82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148"/>
      <c r="AG190" s="82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</row>
    <row r="191" ht="18.75" customHeight="1">
      <c r="A191" s="82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148"/>
      <c r="AG191" s="82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</row>
    <row r="192" ht="18.75" customHeight="1">
      <c r="A192" s="82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148"/>
      <c r="AG192" s="82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</row>
    <row r="193" ht="18.75" customHeight="1">
      <c r="A193" s="82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148"/>
      <c r="AG193" s="82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</row>
    <row r="194" ht="18.75" customHeight="1">
      <c r="A194" s="82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148"/>
      <c r="AG194" s="82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</row>
    <row r="195" ht="18.75" customHeight="1">
      <c r="A195" s="82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148"/>
      <c r="AG195" s="82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</row>
    <row r="196" ht="18.75" customHeight="1">
      <c r="A196" s="82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148"/>
      <c r="AG196" s="82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</row>
    <row r="197" ht="18.75" customHeight="1">
      <c r="A197" s="82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148"/>
      <c r="AG197" s="82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</row>
    <row r="198" ht="18.75" customHeight="1">
      <c r="A198" s="82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148"/>
      <c r="AG198" s="82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</row>
    <row r="199" ht="18.75" customHeight="1">
      <c r="A199" s="82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148"/>
      <c r="AG199" s="82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</row>
    <row r="200" ht="18.75" customHeight="1">
      <c r="A200" s="82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148"/>
      <c r="AG200" s="82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</row>
    <row r="201" ht="18.75" customHeight="1">
      <c r="A201" s="82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148"/>
      <c r="AG201" s="82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</row>
    <row r="202" ht="18.75" customHeight="1">
      <c r="A202" s="82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148"/>
      <c r="AG202" s="82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</row>
    <row r="203" ht="18.75" customHeight="1">
      <c r="A203" s="82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148"/>
      <c r="AG203" s="82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</row>
    <row r="204" ht="18.75" customHeight="1">
      <c r="A204" s="82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148"/>
      <c r="AG204" s="82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</row>
    <row r="205" ht="18.75" customHeight="1">
      <c r="A205" s="82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148"/>
      <c r="AG205" s="82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</row>
    <row r="206" ht="18.75" customHeight="1">
      <c r="A206" s="82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148"/>
      <c r="AG206" s="82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</row>
    <row r="207" ht="18.75" customHeight="1">
      <c r="A207" s="82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148"/>
      <c r="AG207" s="82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</row>
    <row r="208" ht="18.75" customHeight="1">
      <c r="A208" s="82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148"/>
      <c r="AG208" s="82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</row>
    <row r="209" ht="18.75" customHeight="1">
      <c r="A209" s="82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148"/>
      <c r="AG209" s="82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</row>
    <row r="210" ht="18.75" customHeight="1">
      <c r="A210" s="82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148"/>
      <c r="AG210" s="82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</row>
    <row r="211" ht="18.75" customHeight="1">
      <c r="A211" s="82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148"/>
      <c r="AG211" s="82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</row>
    <row r="212" ht="18.75" customHeight="1">
      <c r="A212" s="82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148"/>
      <c r="AG212" s="82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</row>
    <row r="213" ht="18.75" customHeight="1">
      <c r="A213" s="82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148"/>
      <c r="AG213" s="82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</row>
    <row r="214" ht="18.75" customHeight="1">
      <c r="A214" s="82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148"/>
      <c r="AG214" s="82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</row>
    <row r="215" ht="18.75" customHeight="1">
      <c r="A215" s="82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148"/>
      <c r="AG215" s="82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</row>
    <row r="216" ht="18.75" customHeight="1">
      <c r="A216" s="82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148"/>
      <c r="AG216" s="82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</row>
    <row r="217" ht="18.75" customHeight="1">
      <c r="A217" s="82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148"/>
      <c r="AG217" s="82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</row>
    <row r="218" ht="18.75" customHeight="1">
      <c r="A218" s="82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148"/>
      <c r="AG218" s="82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</row>
    <row r="219" ht="18.75" customHeight="1">
      <c r="A219" s="82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148"/>
      <c r="AG219" s="82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</row>
    <row r="220" ht="18.75" customHeight="1">
      <c r="A220" s="82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148"/>
      <c r="AG220" s="82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</row>
    <row r="221" ht="18.75" customHeight="1">
      <c r="A221" s="82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148"/>
      <c r="AG221" s="82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</row>
    <row r="222" ht="18.75" customHeight="1">
      <c r="A222" s="82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148"/>
      <c r="AG222" s="82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</row>
    <row r="223" ht="18.75" customHeight="1">
      <c r="A223" s="82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148"/>
      <c r="AG223" s="82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</row>
    <row r="224" ht="18.75" customHeight="1">
      <c r="A224" s="82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148"/>
      <c r="AG224" s="82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</row>
    <row r="225" ht="18.75" customHeight="1">
      <c r="A225" s="82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148"/>
      <c r="AG225" s="82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</row>
    <row r="226" ht="18.75" customHeight="1">
      <c r="A226" s="82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148"/>
      <c r="AG226" s="82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</row>
    <row r="227" ht="18.75" customHeight="1">
      <c r="A227" s="82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148"/>
      <c r="AG227" s="82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</row>
    <row r="228" ht="18.75" customHeight="1">
      <c r="A228" s="82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148"/>
      <c r="AG228" s="82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</row>
    <row r="229" ht="18.75" customHeight="1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148"/>
      <c r="AG229" s="82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</row>
    <row r="230" ht="18.75" customHeight="1">
      <c r="A230" s="82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148"/>
      <c r="AG230" s="82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</row>
    <row r="231" ht="18.75" customHeight="1">
      <c r="A231" s="82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148"/>
      <c r="AG231" s="82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</row>
    <row r="232" ht="18.75" customHeight="1">
      <c r="A232" s="82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148"/>
      <c r="AG232" s="82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</row>
    <row r="233" ht="18.75" customHeight="1">
      <c r="A233" s="82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148"/>
      <c r="AG233" s="82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</row>
    <row r="234" ht="18.75" customHeight="1">
      <c r="A234" s="82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148"/>
      <c r="AG234" s="82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</row>
    <row r="235" ht="18.75" customHeight="1">
      <c r="A235" s="82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148"/>
      <c r="AG235" s="82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</row>
    <row r="236" ht="18.75" customHeight="1">
      <c r="A236" s="82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148"/>
      <c r="AG236" s="82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</row>
    <row r="237" ht="18.75" customHeight="1">
      <c r="A237" s="82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148"/>
      <c r="AG237" s="82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</row>
    <row r="238" ht="15.75" customHeight="1">
      <c r="A238" s="148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</row>
    <row r="239" ht="15.75" customHeight="1">
      <c r="A239" s="148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</row>
    <row r="240" ht="15.75" customHeight="1">
      <c r="A240" s="148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</row>
    <row r="241" ht="15.75" customHeight="1">
      <c r="A241" s="14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</row>
    <row r="242" ht="15.75" customHeight="1">
      <c r="A242" s="14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</row>
    <row r="243" ht="15.75" customHeight="1">
      <c r="A243" s="148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</row>
    <row r="244" ht="15.75" customHeight="1">
      <c r="A244" s="148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</row>
    <row r="245" ht="15.75" customHeight="1">
      <c r="A245" s="148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</row>
    <row r="246" ht="15.75" customHeight="1">
      <c r="A246" s="14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</row>
    <row r="247" ht="15.75" customHeight="1">
      <c r="A247" s="148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</row>
    <row r="248" ht="15.75" customHeight="1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</row>
    <row r="249" ht="15.75" customHeight="1">
      <c r="A249" s="148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</row>
    <row r="250" ht="15.75" customHeight="1">
      <c r="A250" s="148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</row>
    <row r="251" ht="15.75" customHeight="1">
      <c r="A251" s="148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</row>
    <row r="252" ht="15.75" customHeight="1">
      <c r="A252" s="148"/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</row>
    <row r="253" ht="15.75" customHeight="1">
      <c r="A253" s="148"/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</row>
    <row r="254" ht="15.75" customHeight="1">
      <c r="A254" s="148"/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</row>
    <row r="255" ht="15.75" customHeight="1">
      <c r="A255" s="148"/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</row>
    <row r="256" ht="15.75" customHeight="1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</row>
    <row r="257" ht="15.75" customHeight="1">
      <c r="A257" s="148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</row>
    <row r="258" ht="15.75" customHeight="1">
      <c r="A258" s="148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</row>
    <row r="259" ht="15.75" customHeight="1">
      <c r="A259" s="148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</row>
    <row r="260" ht="15.75" customHeight="1">
      <c r="A260" s="148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</row>
    <row r="261" ht="15.75" customHeight="1">
      <c r="A261" s="148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</row>
    <row r="262" ht="15.75" customHeight="1">
      <c r="A262" s="148"/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</row>
    <row r="263" ht="15.75" customHeight="1">
      <c r="A263" s="148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</row>
    <row r="264" ht="15.75" customHeight="1">
      <c r="A264" s="148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</row>
    <row r="265" ht="15.75" customHeight="1">
      <c r="A265" s="148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</row>
    <row r="266" ht="15.75" customHeight="1">
      <c r="A266" s="148"/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</row>
    <row r="267" ht="15.75" customHeight="1">
      <c r="A267" s="148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</row>
    <row r="268" ht="15.75" customHeight="1">
      <c r="A268" s="148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</row>
    <row r="269" ht="15.75" customHeight="1">
      <c r="A269" s="148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</row>
    <row r="270" ht="15.75" customHeight="1">
      <c r="A270" s="148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</row>
    <row r="271" ht="15.75" customHeight="1">
      <c r="A271" s="148"/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</row>
    <row r="272" ht="15.75" customHeight="1">
      <c r="A272" s="148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</row>
    <row r="273" ht="15.75" customHeight="1">
      <c r="A273" s="148"/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</row>
    <row r="274" ht="15.75" customHeight="1">
      <c r="A274" s="148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</row>
    <row r="275" ht="15.75" customHeight="1">
      <c r="A275" s="148"/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</row>
    <row r="276" ht="15.75" customHeight="1">
      <c r="A276" s="148"/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</row>
    <row r="277" ht="15.75" customHeight="1">
      <c r="A277" s="148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</row>
    <row r="278" ht="15.75" customHeight="1">
      <c r="A278" s="148"/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</row>
    <row r="279" ht="15.75" customHeight="1">
      <c r="A279" s="148"/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</row>
    <row r="280" ht="15.75" customHeight="1">
      <c r="A280" s="148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</row>
    <row r="281" ht="15.75" customHeight="1">
      <c r="A281" s="148"/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</row>
    <row r="282" ht="15.75" customHeight="1">
      <c r="A282" s="148"/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</row>
    <row r="283" ht="15.75" customHeight="1">
      <c r="A283" s="148"/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</row>
    <row r="284" ht="15.75" customHeight="1">
      <c r="A284" s="148"/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</row>
    <row r="285" ht="15.75" customHeight="1">
      <c r="A285" s="148"/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</row>
    <row r="286" ht="15.75" customHeight="1">
      <c r="A286" s="148"/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</row>
    <row r="287" ht="15.75" customHeight="1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</row>
    <row r="288" ht="15.75" customHeight="1">
      <c r="A288" s="148"/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</row>
    <row r="289" ht="15.75" customHeight="1">
      <c r="A289" s="148"/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</row>
    <row r="290" ht="15.75" customHeight="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</row>
    <row r="291" ht="15.75" customHeight="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</row>
    <row r="292" ht="15.75" customHeight="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</row>
    <row r="293" ht="15.75" customHeight="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</row>
    <row r="294" ht="15.75" customHeight="1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</row>
    <row r="295" ht="15.75" customHeight="1">
      <c r="A295" s="148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</row>
    <row r="296" ht="15.75" customHeight="1">
      <c r="A296" s="148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</row>
    <row r="297" ht="15.75" customHeight="1">
      <c r="A297" s="148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</row>
    <row r="298" ht="15.75" customHeight="1">
      <c r="A298" s="148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</row>
    <row r="299" ht="15.75" customHeight="1">
      <c r="A299" s="148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</row>
    <row r="300" ht="15.75" customHeight="1">
      <c r="A300" s="148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</row>
    <row r="301" ht="15.75" customHeight="1">
      <c r="A301" s="148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</row>
    <row r="302" ht="15.75" customHeight="1">
      <c r="A302" s="148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</row>
    <row r="303" ht="15.75" customHeight="1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</row>
    <row r="304" ht="15.75" customHeight="1">
      <c r="A304" s="148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</row>
    <row r="305" ht="15.75" customHeight="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</row>
    <row r="306" ht="15.75" customHeight="1">
      <c r="A306" s="148"/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</row>
    <row r="307" ht="15.75" customHeight="1">
      <c r="A307" s="148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</row>
    <row r="308" ht="15.75" customHeight="1">
      <c r="A308" s="148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</row>
    <row r="309" ht="15.75" customHeight="1">
      <c r="A309" s="148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</row>
    <row r="310" ht="15.75" customHeight="1">
      <c r="A310" s="148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</row>
    <row r="311" ht="15.75" customHeight="1">
      <c r="A311" s="148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</row>
    <row r="312" ht="15.75" customHeight="1">
      <c r="A312" s="148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</row>
    <row r="313" ht="15.75" customHeight="1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</row>
    <row r="314" ht="15.75" customHeight="1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</row>
    <row r="315" ht="15.75" customHeight="1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</row>
    <row r="316" ht="15.75" customHeight="1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</row>
    <row r="317" ht="15.75" customHeight="1">
      <c r="A317" s="148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</row>
    <row r="318" ht="15.75" customHeight="1">
      <c r="A318" s="148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</row>
    <row r="319" ht="15.75" customHeight="1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</row>
    <row r="320" ht="15.75" customHeight="1">
      <c r="A320" s="148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</row>
    <row r="321" ht="15.75" customHeight="1">
      <c r="A321" s="148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</row>
    <row r="322" ht="15.75" customHeight="1">
      <c r="A322" s="148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</row>
    <row r="323" ht="15.75" customHeight="1">
      <c r="A323" s="148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</row>
    <row r="324" ht="15.75" customHeight="1">
      <c r="A324" s="148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</row>
    <row r="325" ht="15.75" customHeight="1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</row>
    <row r="326" ht="15.75" customHeight="1">
      <c r="A326" s="148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</row>
    <row r="327" ht="15.75" customHeight="1">
      <c r="A327" s="148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</row>
    <row r="328" ht="15.75" customHeight="1">
      <c r="A328" s="148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</row>
    <row r="329" ht="15.75" customHeight="1">
      <c r="A329" s="148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</row>
    <row r="330" ht="15.75" customHeight="1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</row>
    <row r="331" ht="15.75" customHeight="1">
      <c r="A331" s="148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</row>
    <row r="332" ht="15.75" customHeight="1">
      <c r="A332" s="148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</row>
    <row r="333" ht="15.75" customHeight="1">
      <c r="A333" s="148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</row>
    <row r="334" ht="15.75" customHeight="1">
      <c r="A334" s="148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</row>
    <row r="335" ht="15.75" customHeight="1">
      <c r="A335" s="148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</row>
    <row r="336" ht="15.75" customHeight="1">
      <c r="A336" s="148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</row>
    <row r="337" ht="15.75" customHeight="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</row>
    <row r="338" ht="15.75" customHeight="1">
      <c r="A338" s="148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</row>
    <row r="339" ht="15.75" customHeight="1">
      <c r="A339" s="148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</row>
    <row r="340" ht="15.75" customHeight="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</row>
    <row r="341" ht="15.75" customHeight="1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</row>
    <row r="342" ht="15.75" customHeight="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</row>
    <row r="343" ht="15.75" customHeight="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</row>
    <row r="344" ht="15.75" customHeight="1">
      <c r="A344" s="148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</row>
    <row r="345" ht="15.75" customHeight="1">
      <c r="A345" s="148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</row>
    <row r="346" ht="15.75" customHeight="1">
      <c r="A346" s="148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</row>
    <row r="347" ht="15.75" customHeight="1">
      <c r="A347" s="148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</row>
    <row r="348" ht="15.75" customHeight="1">
      <c r="A348" s="148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</row>
    <row r="349" ht="15.75" customHeight="1">
      <c r="A349" s="148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</row>
    <row r="350" ht="15.75" customHeight="1">
      <c r="A350" s="148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</row>
    <row r="351" ht="15.75" customHeight="1">
      <c r="A351" s="148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</row>
    <row r="352" ht="15.75" customHeight="1">
      <c r="A352" s="148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</row>
    <row r="353" ht="15.75" customHeight="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</row>
    <row r="354" ht="15.75" customHeight="1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</row>
    <row r="355" ht="15.75" customHeight="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</row>
    <row r="356" ht="15.75" customHeight="1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</row>
    <row r="357" ht="15.75" customHeight="1">
      <c r="A357" s="148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</row>
    <row r="358" ht="15.75" customHeight="1">
      <c r="A358" s="148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</row>
    <row r="359" ht="15.75" customHeight="1">
      <c r="A359" s="148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</row>
    <row r="360" ht="15.75" customHeight="1">
      <c r="A360" s="148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</row>
    <row r="361" ht="15.75" customHeight="1">
      <c r="A361" s="148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</row>
    <row r="362" ht="15.75" customHeight="1">
      <c r="A362" s="148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</row>
    <row r="363" ht="15.75" customHeight="1">
      <c r="A363" s="148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</row>
    <row r="364" ht="15.75" customHeight="1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</row>
    <row r="365" ht="15.75" customHeight="1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</row>
    <row r="366" ht="15.75" customHeight="1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</row>
    <row r="367" ht="15.75" customHeight="1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</row>
    <row r="368" ht="15.75" customHeight="1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</row>
    <row r="369" ht="15.75" customHeight="1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</row>
    <row r="370" ht="15.75" customHeight="1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</row>
    <row r="371" ht="15.75" customHeight="1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</row>
    <row r="372" ht="15.75" customHeight="1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</row>
    <row r="373" ht="15.75" customHeight="1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</row>
    <row r="374" ht="15.75" customHeight="1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</row>
    <row r="375" ht="15.75" customHeight="1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</row>
    <row r="376" ht="15.75" customHeight="1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</row>
    <row r="377" ht="15.75" customHeight="1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</row>
    <row r="378" ht="15.75" customHeight="1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</row>
    <row r="379" ht="15.75" customHeight="1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</row>
    <row r="380" ht="15.75" customHeight="1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</row>
    <row r="381" ht="15.75" customHeight="1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</row>
    <row r="382" ht="15.75" customHeight="1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</row>
    <row r="383" ht="15.75" customHeight="1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</row>
    <row r="384" ht="15.75" customHeight="1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</row>
    <row r="385" ht="15.75" customHeight="1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</row>
    <row r="386" ht="15.75" customHeight="1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</row>
    <row r="387" ht="15.75" customHeight="1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</row>
    <row r="388" ht="15.75" customHeight="1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</row>
    <row r="389" ht="15.75" customHeight="1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</row>
    <row r="390" ht="15.75" customHeight="1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</row>
    <row r="391" ht="15.75" customHeight="1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</row>
    <row r="392" ht="15.75" customHeight="1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</row>
    <row r="393" ht="15.75" customHeight="1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</row>
    <row r="394" ht="15.75" customHeight="1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</row>
    <row r="395" ht="15.75" customHeight="1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</row>
    <row r="396" ht="15.75" customHeight="1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</row>
    <row r="397" ht="15.75" customHeight="1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</row>
    <row r="398" ht="15.75" customHeight="1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</row>
    <row r="399" ht="15.75" customHeight="1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</row>
    <row r="400" ht="15.75" customHeight="1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</row>
    <row r="401" ht="15.75" customHeight="1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</row>
    <row r="402" ht="15.75" customHeight="1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</row>
    <row r="403" ht="15.75" customHeight="1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</row>
    <row r="404" ht="15.75" customHeight="1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</row>
    <row r="405" ht="15.75" customHeight="1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</row>
    <row r="406" ht="15.75" customHeight="1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</row>
    <row r="407" ht="15.75" customHeight="1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</row>
    <row r="408" ht="15.75" customHeight="1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</row>
    <row r="409" ht="15.75" customHeight="1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</row>
    <row r="410" ht="15.75" customHeight="1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</row>
    <row r="411" ht="15.75" customHeight="1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</row>
    <row r="412" ht="15.75" customHeight="1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</row>
    <row r="413" ht="15.75" customHeight="1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</row>
    <row r="414" ht="15.75" customHeight="1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</row>
    <row r="415" ht="15.75" customHeight="1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</row>
    <row r="416" ht="15.75" customHeight="1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</row>
    <row r="417" ht="15.75" customHeight="1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</row>
    <row r="418" ht="15.75" customHeight="1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</row>
    <row r="419" ht="15.75" customHeight="1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</row>
    <row r="420" ht="15.75" customHeight="1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</row>
    <row r="421" ht="15.75" customHeight="1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</row>
    <row r="422" ht="15.75" customHeight="1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</row>
    <row r="423" ht="15.75" customHeight="1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</row>
    <row r="424" ht="15.75" customHeight="1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</row>
    <row r="425" ht="15.75" customHeight="1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</row>
    <row r="426" ht="15.75" customHeight="1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</row>
    <row r="427" ht="15.75" customHeight="1">
      <c r="A427" s="148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</row>
    <row r="428" ht="15.75" customHeight="1">
      <c r="A428" s="148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</row>
    <row r="429" ht="15.75" customHeight="1">
      <c r="A429" s="148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</row>
    <row r="430" ht="15.75" customHeight="1">
      <c r="A430" s="148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</row>
    <row r="431" ht="15.75" customHeight="1">
      <c r="A431" s="148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</row>
    <row r="432" ht="15.75" customHeight="1">
      <c r="A432" s="148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</row>
    <row r="433" ht="15.75" customHeight="1">
      <c r="A433" s="148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</row>
    <row r="434" ht="15.75" customHeight="1">
      <c r="A434" s="148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</row>
    <row r="435" ht="15.75" customHeight="1">
      <c r="A435" s="148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</row>
    <row r="436" ht="15.75" customHeight="1">
      <c r="A436" s="148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</row>
    <row r="437" ht="15.75" customHeight="1">
      <c r="A437" s="148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</row>
    <row r="438" ht="15.75" customHeight="1">
      <c r="A438" s="148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</row>
    <row r="439" ht="15.75" customHeight="1">
      <c r="A439" s="148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</row>
    <row r="440" ht="15.75" customHeight="1">
      <c r="A440" s="148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</row>
    <row r="441" ht="15.75" customHeight="1">
      <c r="A441" s="148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</row>
    <row r="442" ht="15.75" customHeight="1">
      <c r="A442" s="148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</row>
    <row r="443" ht="15.75" customHeight="1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</row>
    <row r="444" ht="15.75" customHeight="1">
      <c r="A444" s="148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</row>
    <row r="445" ht="15.75" customHeight="1">
      <c r="A445" s="148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</row>
    <row r="446" ht="15.75" customHeight="1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</row>
    <row r="447" ht="15.75" customHeight="1">
      <c r="A447" s="148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</row>
    <row r="448" ht="15.75" customHeight="1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</row>
    <row r="449" ht="15.75" customHeight="1">
      <c r="A449" s="148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</row>
    <row r="450" ht="15.75" customHeight="1">
      <c r="A450" s="148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</row>
    <row r="451" ht="15.75" customHeight="1">
      <c r="A451" s="148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</row>
    <row r="452" ht="15.75" customHeight="1">
      <c r="A452" s="148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</row>
    <row r="453" ht="15.75" customHeight="1">
      <c r="A453" s="148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</row>
    <row r="454" ht="15.75" customHeight="1">
      <c r="A454" s="148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</row>
    <row r="455" ht="15.75" customHeight="1">
      <c r="A455" s="148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</row>
    <row r="456" ht="15.75" customHeight="1">
      <c r="A456" s="148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</row>
    <row r="457" ht="15.75" customHeight="1">
      <c r="A457" s="148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</row>
    <row r="458" ht="15.75" customHeight="1">
      <c r="A458" s="148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</row>
    <row r="459" ht="15.75" customHeight="1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</row>
    <row r="460" ht="15.75" customHeight="1">
      <c r="A460" s="148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</row>
    <row r="461" ht="15.75" customHeight="1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</row>
    <row r="462" ht="15.75" customHeight="1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</row>
    <row r="463" ht="15.75" customHeight="1">
      <c r="A463" s="148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</row>
    <row r="464" ht="15.75" customHeight="1">
      <c r="A464" s="148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</row>
    <row r="465" ht="15.75" customHeight="1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</row>
    <row r="466" ht="15.75" customHeight="1">
      <c r="A466" s="148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</row>
    <row r="467" ht="15.75" customHeight="1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</row>
    <row r="468" ht="15.75" customHeight="1">
      <c r="A468" s="148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</row>
    <row r="469" ht="15.75" customHeight="1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</row>
    <row r="470" ht="15.75" customHeight="1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</row>
    <row r="471" ht="15.75" customHeight="1">
      <c r="A471" s="148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</row>
    <row r="472" ht="15.75" customHeight="1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</row>
    <row r="473" ht="15.75" customHeight="1">
      <c r="A473" s="148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</row>
    <row r="474" ht="15.75" customHeight="1">
      <c r="A474" s="148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</row>
    <row r="475" ht="15.75" customHeight="1">
      <c r="A475" s="148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</row>
    <row r="476" ht="15.75" customHeight="1">
      <c r="A476" s="148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</row>
    <row r="477" ht="15.75" customHeight="1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</row>
    <row r="478" ht="15.75" customHeight="1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</row>
    <row r="479" ht="15.75" customHeight="1">
      <c r="A479" s="148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</row>
    <row r="480" ht="15.75" customHeight="1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</row>
    <row r="481" ht="15.75" customHeight="1">
      <c r="A481" s="148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</row>
    <row r="482" ht="15.75" customHeight="1">
      <c r="A482" s="148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</row>
    <row r="483" ht="15.75" customHeight="1">
      <c r="A483" s="148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</row>
    <row r="484" ht="15.75" customHeight="1">
      <c r="A484" s="148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</row>
    <row r="485" ht="15.75" customHeight="1">
      <c r="A485" s="148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</row>
    <row r="486" ht="15.75" customHeight="1">
      <c r="A486" s="148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</row>
    <row r="487" ht="15.75" customHeight="1">
      <c r="A487" s="148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</row>
    <row r="488" ht="15.75" customHeight="1">
      <c r="A488" s="148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</row>
    <row r="489" ht="15.75" customHeight="1">
      <c r="A489" s="148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</row>
    <row r="490" ht="15.75" customHeight="1">
      <c r="A490" s="148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</row>
    <row r="491" ht="15.75" customHeight="1">
      <c r="A491" s="148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</row>
    <row r="492" ht="15.75" customHeight="1">
      <c r="A492" s="148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</row>
    <row r="493" ht="15.75" customHeight="1">
      <c r="A493" s="148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</row>
    <row r="494" ht="15.75" customHeight="1">
      <c r="A494" s="148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</row>
    <row r="495" ht="15.75" customHeight="1">
      <c r="A495" s="148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</row>
    <row r="496" ht="15.75" customHeight="1">
      <c r="A496" s="148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</row>
    <row r="497" ht="15.75" customHeight="1">
      <c r="A497" s="148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</row>
    <row r="498" ht="15.75" customHeight="1">
      <c r="A498" s="148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</row>
    <row r="499" ht="15.75" customHeight="1">
      <c r="A499" s="148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</row>
    <row r="500" ht="15.75" customHeight="1">
      <c r="A500" s="148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</row>
    <row r="501" ht="15.75" customHeight="1">
      <c r="A501" s="148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</row>
    <row r="502" ht="15.75" customHeight="1">
      <c r="A502" s="148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</row>
    <row r="503" ht="15.75" customHeight="1">
      <c r="A503" s="148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</row>
    <row r="504" ht="15.75" customHeight="1">
      <c r="A504" s="148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</row>
    <row r="505" ht="15.75" customHeight="1">
      <c r="A505" s="148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</row>
    <row r="506" ht="15.75" customHeight="1">
      <c r="A506" s="148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</row>
    <row r="507" ht="15.75" customHeight="1">
      <c r="A507" s="148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</row>
    <row r="508" ht="15.75" customHeight="1">
      <c r="A508" s="148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</row>
    <row r="509" ht="15.75" customHeight="1">
      <c r="A509" s="148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</row>
    <row r="510" ht="15.75" customHeight="1">
      <c r="A510" s="148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</row>
    <row r="511" ht="15.75" customHeight="1">
      <c r="A511" s="148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</row>
    <row r="512" ht="15.75" customHeight="1">
      <c r="A512" s="148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</row>
    <row r="513" ht="15.75" customHeight="1">
      <c r="A513" s="148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</row>
    <row r="514" ht="15.75" customHeight="1">
      <c r="A514" s="148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</row>
    <row r="515" ht="15.75" customHeight="1">
      <c r="A515" s="148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</row>
    <row r="516" ht="15.75" customHeight="1">
      <c r="A516" s="148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</row>
    <row r="517" ht="15.75" customHeight="1">
      <c r="A517" s="148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</row>
    <row r="518" ht="15.75" customHeight="1">
      <c r="A518" s="148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</row>
    <row r="519" ht="15.75" customHeight="1">
      <c r="A519" s="148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</row>
    <row r="520" ht="15.75" customHeight="1">
      <c r="A520" s="148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</row>
    <row r="521" ht="15.75" customHeight="1">
      <c r="A521" s="148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</row>
    <row r="522" ht="15.75" customHeight="1">
      <c r="A522" s="148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</row>
    <row r="523" ht="15.75" customHeight="1">
      <c r="A523" s="148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</row>
    <row r="524" ht="15.75" customHeight="1">
      <c r="A524" s="148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</row>
    <row r="525" ht="15.75" customHeight="1">
      <c r="A525" s="148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</row>
    <row r="526" ht="15.75" customHeight="1">
      <c r="A526" s="148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</row>
    <row r="527" ht="15.75" customHeight="1">
      <c r="A527" s="148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</row>
    <row r="528" ht="15.75" customHeight="1">
      <c r="A528" s="148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</row>
    <row r="529" ht="15.75" customHeight="1">
      <c r="A529" s="148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</row>
    <row r="530" ht="15.75" customHeight="1">
      <c r="A530" s="148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</row>
    <row r="531" ht="15.75" customHeight="1">
      <c r="A531" s="148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</row>
    <row r="532" ht="15.75" customHeight="1">
      <c r="A532" s="148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</row>
    <row r="533" ht="15.75" customHeight="1">
      <c r="A533" s="148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</row>
    <row r="534" ht="15.75" customHeight="1">
      <c r="A534" s="148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</row>
    <row r="535" ht="15.75" customHeight="1">
      <c r="A535" s="148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</row>
    <row r="536" ht="15.75" customHeight="1">
      <c r="A536" s="148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</row>
    <row r="537" ht="15.75" customHeight="1">
      <c r="A537" s="148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</row>
    <row r="538" ht="15.75" customHeight="1">
      <c r="A538" s="148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</row>
    <row r="539" ht="15.75" customHeight="1">
      <c r="A539" s="148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</row>
    <row r="540" ht="15.75" customHeight="1">
      <c r="A540" s="148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</row>
    <row r="541" ht="15.75" customHeight="1">
      <c r="A541" s="148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</row>
    <row r="542" ht="15.75" customHeight="1">
      <c r="A542" s="148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</row>
    <row r="543" ht="15.75" customHeight="1">
      <c r="A543" s="148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</row>
    <row r="544" ht="15.75" customHeight="1">
      <c r="A544" s="148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</row>
    <row r="545" ht="15.75" customHeight="1">
      <c r="A545" s="148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</row>
    <row r="546" ht="15.75" customHeight="1">
      <c r="A546" s="148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</row>
    <row r="547" ht="15.75" customHeight="1">
      <c r="A547" s="148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</row>
    <row r="548" ht="15.75" customHeight="1">
      <c r="A548" s="148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</row>
    <row r="549" ht="15.75" customHeight="1">
      <c r="A549" s="148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</row>
    <row r="550" ht="15.75" customHeight="1">
      <c r="A550" s="148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</row>
    <row r="551" ht="15.75" customHeight="1">
      <c r="A551" s="148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</row>
    <row r="552" ht="15.75" customHeight="1">
      <c r="A552" s="148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</row>
    <row r="553" ht="15.75" customHeight="1">
      <c r="A553" s="148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</row>
    <row r="554" ht="15.75" customHeight="1">
      <c r="A554" s="148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</row>
    <row r="555" ht="15.75" customHeight="1">
      <c r="A555" s="148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</row>
    <row r="556" ht="15.75" customHeight="1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</row>
    <row r="557" ht="15.75" customHeight="1">
      <c r="A557" s="148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</row>
    <row r="558" ht="15.75" customHeight="1">
      <c r="A558" s="148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</row>
    <row r="559" ht="15.75" customHeight="1">
      <c r="A559" s="148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</row>
    <row r="560" ht="15.75" customHeight="1">
      <c r="A560" s="148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</row>
    <row r="561" ht="15.75" customHeight="1">
      <c r="A561" s="148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</row>
    <row r="562" ht="15.75" customHeight="1">
      <c r="A562" s="148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</row>
    <row r="563" ht="15.75" customHeight="1">
      <c r="A563" s="148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</row>
    <row r="564" ht="15.75" customHeight="1">
      <c r="A564" s="148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</row>
    <row r="565" ht="15.75" customHeight="1">
      <c r="A565" s="148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</row>
    <row r="566" ht="15.75" customHeight="1">
      <c r="A566" s="148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</row>
    <row r="567" ht="15.75" customHeight="1">
      <c r="A567" s="148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</row>
    <row r="568" ht="15.75" customHeight="1">
      <c r="A568" s="148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</row>
    <row r="569" ht="15.75" customHeight="1">
      <c r="A569" s="148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</row>
    <row r="570" ht="15.75" customHeight="1">
      <c r="A570" s="148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</row>
    <row r="571" ht="15.75" customHeight="1">
      <c r="A571" s="148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</row>
    <row r="572" ht="15.75" customHeight="1">
      <c r="A572" s="148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</row>
    <row r="573" ht="15.75" customHeight="1">
      <c r="A573" s="148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</row>
    <row r="574" ht="15.75" customHeight="1">
      <c r="A574" s="148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</row>
    <row r="575" ht="15.75" customHeight="1">
      <c r="A575" s="148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</row>
    <row r="576" ht="15.75" customHeight="1">
      <c r="A576" s="148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</row>
    <row r="577" ht="15.75" customHeight="1">
      <c r="A577" s="148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</row>
    <row r="578" ht="15.75" customHeight="1">
      <c r="A578" s="148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</row>
    <row r="579" ht="15.75" customHeight="1">
      <c r="A579" s="148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</row>
    <row r="580" ht="15.75" customHeight="1">
      <c r="A580" s="148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</row>
    <row r="581" ht="15.75" customHeight="1">
      <c r="A581" s="148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</row>
    <row r="582" ht="15.75" customHeight="1">
      <c r="A582" s="148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</row>
    <row r="583" ht="15.75" customHeight="1">
      <c r="A583" s="148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</row>
    <row r="584" ht="15.75" customHeight="1">
      <c r="A584" s="148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</row>
    <row r="585" ht="15.75" customHeight="1">
      <c r="A585" s="148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</row>
    <row r="586" ht="15.75" customHeight="1">
      <c r="A586" s="148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</row>
    <row r="587" ht="15.75" customHeight="1">
      <c r="A587" s="148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</row>
    <row r="588" ht="15.75" customHeight="1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</row>
    <row r="589" ht="15.75" customHeight="1">
      <c r="A589" s="148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</row>
    <row r="590" ht="15.75" customHeight="1">
      <c r="A590" s="148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</row>
    <row r="591" ht="15.75" customHeight="1">
      <c r="A591" s="148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</row>
    <row r="592" ht="15.75" customHeight="1">
      <c r="A592" s="148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</row>
    <row r="593" ht="15.75" customHeight="1">
      <c r="A593" s="148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</row>
    <row r="594" ht="15.75" customHeight="1">
      <c r="A594" s="148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</row>
    <row r="595" ht="15.75" customHeight="1">
      <c r="A595" s="148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</row>
    <row r="596" ht="15.75" customHeight="1">
      <c r="A596" s="148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</row>
    <row r="597" ht="15.75" customHeight="1">
      <c r="A597" s="148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</row>
    <row r="598" ht="15.75" customHeight="1">
      <c r="A598" s="148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</row>
    <row r="599" ht="15.75" customHeight="1">
      <c r="A599" s="148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</row>
    <row r="600" ht="15.75" customHeight="1">
      <c r="A600" s="148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</row>
    <row r="601" ht="15.75" customHeight="1">
      <c r="A601" s="148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</row>
    <row r="602" ht="15.75" customHeight="1">
      <c r="A602" s="148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</row>
    <row r="603" ht="15.75" customHeight="1">
      <c r="A603" s="148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</row>
    <row r="604" ht="15.75" customHeight="1">
      <c r="A604" s="148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</row>
    <row r="605" ht="15.75" customHeight="1">
      <c r="A605" s="148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</row>
    <row r="606" ht="15.75" customHeight="1">
      <c r="A606" s="148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</row>
    <row r="607" ht="15.75" customHeight="1">
      <c r="A607" s="148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</row>
    <row r="608" ht="15.75" customHeight="1">
      <c r="A608" s="148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</row>
    <row r="609" ht="15.75" customHeight="1">
      <c r="A609" s="148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</row>
    <row r="610" ht="15.75" customHeight="1">
      <c r="A610" s="148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</row>
    <row r="611" ht="15.75" customHeight="1">
      <c r="A611" s="148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</row>
    <row r="612" ht="15.75" customHeight="1">
      <c r="A612" s="148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</row>
    <row r="613" ht="15.75" customHeight="1">
      <c r="A613" s="148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</row>
    <row r="614" ht="15.75" customHeight="1">
      <c r="A614" s="148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</row>
    <row r="615" ht="15.75" customHeight="1">
      <c r="A615" s="148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</row>
    <row r="616" ht="15.75" customHeight="1">
      <c r="A616" s="148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</row>
    <row r="617" ht="15.75" customHeight="1">
      <c r="A617" s="148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</row>
    <row r="618" ht="15.75" customHeight="1">
      <c r="A618" s="148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</row>
    <row r="619" ht="15.75" customHeight="1">
      <c r="A619" s="148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</row>
    <row r="620" ht="15.75" customHeight="1">
      <c r="A620" s="148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</row>
    <row r="621" ht="15.75" customHeight="1">
      <c r="A621" s="148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</row>
    <row r="622" ht="15.75" customHeight="1">
      <c r="A622" s="148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</row>
    <row r="623" ht="15.75" customHeight="1">
      <c r="A623" s="148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</row>
    <row r="624" ht="15.75" customHeight="1">
      <c r="A624" s="148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</row>
    <row r="625" ht="15.75" customHeight="1">
      <c r="A625" s="148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</row>
    <row r="626" ht="15.75" customHeight="1">
      <c r="A626" s="148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</row>
    <row r="627" ht="15.75" customHeight="1">
      <c r="A627" s="148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</row>
    <row r="628" ht="15.75" customHeight="1">
      <c r="A628" s="148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</row>
    <row r="629" ht="15.75" customHeight="1">
      <c r="A629" s="148"/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</row>
    <row r="630" ht="15.75" customHeight="1">
      <c r="A630" s="148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</row>
    <row r="631" ht="15.75" customHeight="1">
      <c r="A631" s="148"/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</row>
    <row r="632" ht="15.75" customHeight="1">
      <c r="A632" s="148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</row>
    <row r="633" ht="15.75" customHeight="1">
      <c r="A633" s="148"/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</row>
    <row r="634" ht="15.75" customHeight="1">
      <c r="A634" s="148"/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</row>
    <row r="635" ht="15.75" customHeight="1">
      <c r="A635" s="148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</row>
    <row r="636" ht="15.75" customHeight="1">
      <c r="A636" s="148"/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</row>
    <row r="637" ht="15.75" customHeight="1">
      <c r="A637" s="148"/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</row>
    <row r="638" ht="15.75" customHeight="1">
      <c r="A638" s="148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</row>
    <row r="639" ht="15.75" customHeight="1">
      <c r="A639" s="148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</row>
    <row r="640" ht="15.75" customHeight="1">
      <c r="A640" s="148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</row>
    <row r="641" ht="15.75" customHeight="1">
      <c r="A641" s="148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</row>
    <row r="642" ht="15.75" customHeight="1">
      <c r="A642" s="148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</row>
    <row r="643" ht="15.75" customHeight="1">
      <c r="A643" s="148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</row>
    <row r="644" ht="15.75" customHeight="1">
      <c r="A644" s="148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</row>
    <row r="645" ht="15.75" customHeight="1">
      <c r="A645" s="148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</row>
    <row r="646" ht="15.75" customHeight="1">
      <c r="A646" s="148"/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</row>
    <row r="647" ht="15.75" customHeight="1">
      <c r="A647" s="148"/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</row>
    <row r="648" ht="15.75" customHeight="1">
      <c r="A648" s="148"/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</row>
    <row r="649" ht="15.75" customHeight="1">
      <c r="A649" s="148"/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</row>
    <row r="650" ht="15.75" customHeight="1">
      <c r="A650" s="148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</row>
    <row r="651" ht="15.75" customHeight="1">
      <c r="A651" s="148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</row>
    <row r="652" ht="15.75" customHeight="1">
      <c r="A652" s="148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</row>
    <row r="653" ht="15.75" customHeight="1">
      <c r="A653" s="148"/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</row>
    <row r="654" ht="15.75" customHeight="1">
      <c r="A654" s="148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</row>
    <row r="655" ht="15.75" customHeight="1">
      <c r="A655" s="148"/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</row>
    <row r="656" ht="15.75" customHeight="1">
      <c r="A656" s="148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</row>
    <row r="657" ht="15.75" customHeight="1">
      <c r="A657" s="148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</row>
    <row r="658" ht="15.75" customHeight="1">
      <c r="A658" s="148"/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</row>
    <row r="659" ht="15.75" customHeight="1">
      <c r="A659" s="148"/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</row>
    <row r="660" ht="15.75" customHeight="1">
      <c r="A660" s="148"/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</row>
    <row r="661" ht="15.75" customHeight="1">
      <c r="A661" s="148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</row>
    <row r="662" ht="15.75" customHeight="1">
      <c r="A662" s="148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</row>
    <row r="663" ht="15.75" customHeight="1">
      <c r="A663" s="148"/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</row>
    <row r="664" ht="15.75" customHeight="1">
      <c r="A664" s="148"/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</row>
    <row r="665" ht="15.75" customHeight="1">
      <c r="A665" s="148"/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</row>
    <row r="666" ht="15.75" customHeight="1">
      <c r="A666" s="148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</row>
    <row r="667" ht="15.75" customHeight="1">
      <c r="A667" s="148"/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</row>
    <row r="668" ht="15.75" customHeight="1">
      <c r="A668" s="148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</row>
    <row r="669" ht="15.75" customHeight="1">
      <c r="A669" s="148"/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</row>
    <row r="670" ht="15.75" customHeight="1">
      <c r="A670" s="148"/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</row>
    <row r="671" ht="15.75" customHeight="1">
      <c r="A671" s="148"/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</row>
    <row r="672" ht="15.75" customHeight="1">
      <c r="A672" s="148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</row>
    <row r="673" ht="15.75" customHeight="1">
      <c r="A673" s="148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</row>
    <row r="674" ht="15.75" customHeight="1">
      <c r="A674" s="148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</row>
    <row r="675" ht="15.75" customHeight="1">
      <c r="A675" s="148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</row>
    <row r="676" ht="15.75" customHeight="1">
      <c r="A676" s="148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</row>
    <row r="677" ht="15.75" customHeight="1">
      <c r="A677" s="148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</row>
    <row r="678" ht="15.75" customHeight="1">
      <c r="A678" s="148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</row>
    <row r="679" ht="15.75" customHeight="1">
      <c r="A679" s="148"/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</row>
    <row r="680" ht="15.75" customHeight="1">
      <c r="A680" s="148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</row>
    <row r="681" ht="15.75" customHeight="1">
      <c r="A681" s="148"/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</row>
    <row r="682" ht="15.75" customHeight="1">
      <c r="A682" s="148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</row>
    <row r="683" ht="15.75" customHeight="1">
      <c r="A683" s="148"/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</row>
    <row r="684" ht="15.75" customHeight="1">
      <c r="A684" s="148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</row>
    <row r="685" ht="15.75" customHeight="1">
      <c r="A685" s="148"/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</row>
    <row r="686" ht="15.75" customHeight="1">
      <c r="A686" s="148"/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</row>
    <row r="687" ht="15.75" customHeight="1">
      <c r="A687" s="148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</row>
    <row r="688" ht="15.75" customHeight="1">
      <c r="A688" s="148"/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</row>
    <row r="689" ht="15.75" customHeight="1">
      <c r="A689" s="148"/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</row>
    <row r="690" ht="15.75" customHeight="1">
      <c r="A690" s="148"/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</row>
    <row r="691" ht="15.75" customHeight="1">
      <c r="A691" s="148"/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</row>
    <row r="692" ht="15.75" customHeight="1">
      <c r="A692" s="148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</row>
    <row r="693" ht="15.75" customHeight="1">
      <c r="A693" s="148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</row>
    <row r="694" ht="15.75" customHeight="1">
      <c r="A694" s="148"/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</row>
    <row r="695" ht="15.75" customHeight="1">
      <c r="A695" s="148"/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</row>
    <row r="696" ht="15.75" customHeight="1">
      <c r="A696" s="148"/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</row>
    <row r="697" ht="15.75" customHeight="1">
      <c r="A697" s="148"/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</row>
    <row r="698" ht="15.75" customHeight="1">
      <c r="A698" s="148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</row>
    <row r="699" ht="15.75" customHeight="1">
      <c r="A699" s="148"/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</row>
    <row r="700" ht="15.75" customHeight="1">
      <c r="A700" s="148"/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</row>
    <row r="701" ht="15.75" customHeight="1">
      <c r="A701" s="148"/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</row>
    <row r="702" ht="15.75" customHeight="1">
      <c r="A702" s="148"/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</row>
    <row r="703" ht="15.75" customHeight="1">
      <c r="A703" s="148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</row>
    <row r="704" ht="15.75" customHeight="1">
      <c r="A704" s="148"/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</row>
    <row r="705" ht="15.75" customHeight="1">
      <c r="A705" s="148"/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</row>
    <row r="706" ht="15.75" customHeight="1">
      <c r="A706" s="148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</row>
    <row r="707" ht="15.75" customHeight="1">
      <c r="A707" s="148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</row>
    <row r="708" ht="15.75" customHeight="1">
      <c r="A708" s="148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</row>
    <row r="709" ht="15.75" customHeight="1">
      <c r="A709" s="148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</row>
    <row r="710" ht="15.75" customHeight="1">
      <c r="A710" s="148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</row>
    <row r="711" ht="15.75" customHeight="1">
      <c r="A711" s="148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</row>
    <row r="712" ht="15.75" customHeight="1">
      <c r="A712" s="148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</row>
    <row r="713" ht="15.75" customHeight="1">
      <c r="A713" s="148"/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</row>
    <row r="714" ht="15.75" customHeight="1">
      <c r="A714" s="148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</row>
    <row r="715" ht="15.75" customHeight="1">
      <c r="A715" s="148"/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</row>
    <row r="716" ht="15.75" customHeight="1">
      <c r="A716" s="148"/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</row>
    <row r="717" ht="15.75" customHeight="1">
      <c r="A717" s="148"/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</row>
    <row r="718" ht="15.75" customHeight="1">
      <c r="A718" s="148"/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</row>
    <row r="719" ht="15.75" customHeight="1">
      <c r="A719" s="148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</row>
    <row r="720" ht="15.75" customHeight="1">
      <c r="A720" s="148"/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</row>
    <row r="721" ht="15.75" customHeight="1">
      <c r="A721" s="148"/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</row>
    <row r="722" ht="15.75" customHeight="1">
      <c r="A722" s="148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</row>
    <row r="723" ht="15.75" customHeight="1">
      <c r="A723" s="148"/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</row>
    <row r="724" ht="15.75" customHeight="1">
      <c r="A724" s="148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</row>
    <row r="725" ht="15.75" customHeight="1">
      <c r="A725" s="148"/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</row>
    <row r="726" ht="15.75" customHeight="1">
      <c r="A726" s="148"/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</row>
    <row r="727" ht="15.75" customHeight="1">
      <c r="A727" s="148"/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</row>
    <row r="728" ht="15.75" customHeight="1">
      <c r="A728" s="148"/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</row>
    <row r="729" ht="15.75" customHeight="1">
      <c r="A729" s="148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</row>
    <row r="730" ht="15.75" customHeight="1">
      <c r="A730" s="148"/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</row>
    <row r="731" ht="15.75" customHeight="1">
      <c r="A731" s="148"/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</row>
    <row r="732" ht="15.75" customHeight="1">
      <c r="A732" s="148"/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</row>
    <row r="733" ht="15.75" customHeight="1">
      <c r="A733" s="148"/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</row>
    <row r="734" ht="15.75" customHeight="1">
      <c r="A734" s="148"/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</row>
    <row r="735" ht="15.75" customHeight="1">
      <c r="A735" s="148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</row>
    <row r="736" ht="15.75" customHeight="1">
      <c r="A736" s="148"/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</row>
    <row r="737" ht="15.75" customHeight="1">
      <c r="A737" s="148"/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</row>
    <row r="738" ht="15.75" customHeight="1">
      <c r="A738" s="148"/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</row>
    <row r="739" ht="15.75" customHeight="1">
      <c r="A739" s="148"/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</row>
    <row r="740" ht="15.75" customHeight="1">
      <c r="A740" s="148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</row>
    <row r="741" ht="15.75" customHeight="1">
      <c r="A741" s="148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</row>
    <row r="742" ht="15.75" customHeight="1">
      <c r="A742" s="148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</row>
    <row r="743" ht="15.75" customHeight="1">
      <c r="A743" s="148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</row>
    <row r="744" ht="15.75" customHeight="1">
      <c r="A744" s="148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</row>
    <row r="745" ht="15.75" customHeight="1">
      <c r="A745" s="148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</row>
    <row r="746" ht="15.75" customHeight="1">
      <c r="A746" s="148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</row>
    <row r="747" ht="15.75" customHeight="1">
      <c r="A747" s="148"/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</row>
    <row r="748" ht="15.75" customHeight="1">
      <c r="A748" s="148"/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</row>
    <row r="749" ht="15.75" customHeight="1">
      <c r="A749" s="148"/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</row>
    <row r="750" ht="15.75" customHeight="1">
      <c r="A750" s="148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</row>
    <row r="751" ht="15.75" customHeight="1">
      <c r="A751" s="148"/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</row>
    <row r="752" ht="15.75" customHeight="1">
      <c r="A752" s="148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</row>
    <row r="753" ht="15.75" customHeight="1">
      <c r="A753" s="148"/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</row>
    <row r="754" ht="15.75" customHeight="1">
      <c r="A754" s="148"/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</row>
    <row r="755" ht="15.75" customHeight="1">
      <c r="A755" s="148"/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</row>
    <row r="756" ht="15.75" customHeight="1">
      <c r="A756" s="148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</row>
    <row r="757" ht="15.75" customHeight="1">
      <c r="A757" s="148"/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</row>
    <row r="758" ht="15.75" customHeight="1">
      <c r="A758" s="148"/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</row>
    <row r="759" ht="15.75" customHeight="1">
      <c r="A759" s="148"/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</row>
    <row r="760" ht="15.75" customHeight="1">
      <c r="A760" s="148"/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</row>
    <row r="761" ht="15.75" customHeight="1">
      <c r="A761" s="148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</row>
    <row r="762" ht="15.75" customHeight="1">
      <c r="A762" s="148"/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</row>
    <row r="763" ht="15.75" customHeight="1">
      <c r="A763" s="148"/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</row>
    <row r="764" ht="15.75" customHeight="1">
      <c r="A764" s="148"/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</row>
    <row r="765" ht="15.75" customHeight="1">
      <c r="A765" s="148"/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</row>
    <row r="766" ht="15.75" customHeight="1">
      <c r="A766" s="148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</row>
    <row r="767" ht="15.75" customHeight="1">
      <c r="A767" s="148"/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</row>
    <row r="768" ht="15.75" customHeight="1">
      <c r="A768" s="148"/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</row>
    <row r="769" ht="15.75" customHeight="1">
      <c r="A769" s="148"/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</row>
    <row r="770" ht="15.75" customHeight="1">
      <c r="A770" s="148"/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</row>
    <row r="771" ht="15.75" customHeight="1">
      <c r="A771" s="148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</row>
    <row r="772" ht="15.75" customHeight="1">
      <c r="A772" s="148"/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</row>
    <row r="773" ht="15.75" customHeight="1">
      <c r="A773" s="148"/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</row>
    <row r="774" ht="15.75" customHeight="1">
      <c r="A774" s="148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</row>
    <row r="775" ht="15.75" customHeight="1">
      <c r="A775" s="148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</row>
    <row r="776" ht="15.75" customHeight="1">
      <c r="A776" s="148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</row>
    <row r="777" ht="15.75" customHeight="1">
      <c r="A777" s="148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</row>
    <row r="778" ht="15.75" customHeight="1">
      <c r="A778" s="148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</row>
    <row r="779" ht="15.75" customHeight="1">
      <c r="A779" s="148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</row>
    <row r="780" ht="15.75" customHeight="1">
      <c r="A780" s="148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</row>
    <row r="781" ht="15.75" customHeight="1">
      <c r="A781" s="148"/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</row>
    <row r="782" ht="15.75" customHeight="1">
      <c r="A782" s="148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</row>
    <row r="783" ht="15.75" customHeight="1">
      <c r="A783" s="148"/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</row>
    <row r="784" ht="15.75" customHeight="1">
      <c r="A784" s="148"/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</row>
    <row r="785" ht="15.75" customHeight="1">
      <c r="A785" s="148"/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</row>
    <row r="786" ht="15.75" customHeight="1">
      <c r="A786" s="148"/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</row>
    <row r="787" ht="15.75" customHeight="1">
      <c r="A787" s="148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</row>
    <row r="788" ht="15.75" customHeight="1">
      <c r="A788" s="148"/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</row>
    <row r="789" ht="15.75" customHeight="1">
      <c r="A789" s="148"/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</row>
    <row r="790" ht="15.75" customHeight="1">
      <c r="A790" s="148"/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</row>
    <row r="791" ht="15.75" customHeight="1">
      <c r="A791" s="148"/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</row>
    <row r="792" ht="15.75" customHeight="1">
      <c r="A792" s="148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</row>
    <row r="793" ht="15.75" customHeight="1">
      <c r="A793" s="148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</row>
    <row r="794" ht="15.75" customHeight="1">
      <c r="A794" s="148"/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</row>
    <row r="795" ht="15.75" customHeight="1">
      <c r="A795" s="148"/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</row>
    <row r="796" ht="15.75" customHeight="1">
      <c r="A796" s="148"/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</row>
    <row r="797" ht="15.75" customHeight="1">
      <c r="A797" s="148"/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</row>
    <row r="798" ht="15.75" customHeight="1">
      <c r="A798" s="148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</row>
    <row r="799" ht="15.75" customHeight="1">
      <c r="A799" s="148"/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</row>
    <row r="800" ht="15.75" customHeight="1">
      <c r="A800" s="148"/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</row>
    <row r="801" ht="15.75" customHeight="1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</row>
    <row r="802" ht="15.75" customHeight="1">
      <c r="A802" s="148"/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</row>
    <row r="803" ht="15.75" customHeight="1">
      <c r="A803" s="148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  <c r="AA803" s="148"/>
      <c r="AB803" s="148"/>
      <c r="AC803" s="148"/>
      <c r="AD803" s="148"/>
      <c r="AE803" s="148"/>
      <c r="AF803" s="148"/>
      <c r="AG803" s="148"/>
      <c r="AH803" s="148"/>
      <c r="AI803" s="148"/>
      <c r="AJ803" s="148"/>
      <c r="AK803" s="148"/>
      <c r="AL803" s="148"/>
      <c r="AM803" s="148"/>
      <c r="AN803" s="148"/>
      <c r="AO803" s="148"/>
      <c r="AP803" s="148"/>
      <c r="AQ803" s="148"/>
      <c r="AR803" s="148"/>
      <c r="AS803" s="148"/>
      <c r="AT803" s="148"/>
      <c r="AU803" s="148"/>
      <c r="AV803" s="148"/>
      <c r="AW803" s="148"/>
      <c r="AX803" s="148"/>
      <c r="AY803" s="148"/>
      <c r="AZ803" s="148"/>
      <c r="BA803" s="148"/>
      <c r="BB803" s="148"/>
      <c r="BC803" s="148"/>
      <c r="BD803" s="148"/>
      <c r="BE803" s="148"/>
      <c r="BF803" s="148"/>
      <c r="BG803" s="148"/>
      <c r="BH803" s="148"/>
      <c r="BI803" s="148"/>
      <c r="BJ803" s="148"/>
      <c r="BK803" s="148"/>
    </row>
    <row r="804" ht="15.75" customHeight="1">
      <c r="A804" s="148"/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  <c r="AA804" s="148"/>
      <c r="AB804" s="148"/>
      <c r="AC804" s="148"/>
      <c r="AD804" s="148"/>
      <c r="AE804" s="148"/>
      <c r="AF804" s="148"/>
      <c r="AG804" s="148"/>
      <c r="AH804" s="148"/>
      <c r="AI804" s="148"/>
      <c r="AJ804" s="148"/>
      <c r="AK804" s="148"/>
      <c r="AL804" s="148"/>
      <c r="AM804" s="148"/>
      <c r="AN804" s="148"/>
      <c r="AO804" s="148"/>
      <c r="AP804" s="148"/>
      <c r="AQ804" s="148"/>
      <c r="AR804" s="148"/>
      <c r="AS804" s="148"/>
      <c r="AT804" s="148"/>
      <c r="AU804" s="148"/>
      <c r="AV804" s="148"/>
      <c r="AW804" s="148"/>
      <c r="AX804" s="148"/>
      <c r="AY804" s="148"/>
      <c r="AZ804" s="148"/>
      <c r="BA804" s="148"/>
      <c r="BB804" s="148"/>
      <c r="BC804" s="148"/>
      <c r="BD804" s="148"/>
      <c r="BE804" s="148"/>
      <c r="BF804" s="148"/>
      <c r="BG804" s="148"/>
      <c r="BH804" s="148"/>
      <c r="BI804" s="148"/>
      <c r="BJ804" s="148"/>
      <c r="BK804" s="148"/>
    </row>
    <row r="805" ht="15.75" customHeight="1">
      <c r="A805" s="148"/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  <c r="AA805" s="148"/>
      <c r="AB805" s="148"/>
      <c r="AC805" s="148"/>
      <c r="AD805" s="148"/>
      <c r="AE805" s="148"/>
      <c r="AF805" s="148"/>
      <c r="AG805" s="148"/>
      <c r="AH805" s="148"/>
      <c r="AI805" s="148"/>
      <c r="AJ805" s="148"/>
      <c r="AK805" s="148"/>
      <c r="AL805" s="148"/>
      <c r="AM805" s="148"/>
      <c r="AN805" s="148"/>
      <c r="AO805" s="148"/>
      <c r="AP805" s="148"/>
      <c r="AQ805" s="148"/>
      <c r="AR805" s="148"/>
      <c r="AS805" s="148"/>
      <c r="AT805" s="148"/>
      <c r="AU805" s="148"/>
      <c r="AV805" s="148"/>
      <c r="AW805" s="148"/>
      <c r="AX805" s="148"/>
      <c r="AY805" s="148"/>
      <c r="AZ805" s="148"/>
      <c r="BA805" s="148"/>
      <c r="BB805" s="148"/>
      <c r="BC805" s="148"/>
      <c r="BD805" s="148"/>
      <c r="BE805" s="148"/>
      <c r="BF805" s="148"/>
      <c r="BG805" s="148"/>
      <c r="BH805" s="148"/>
      <c r="BI805" s="148"/>
      <c r="BJ805" s="148"/>
      <c r="BK805" s="148"/>
    </row>
    <row r="806" ht="15.75" customHeight="1">
      <c r="A806" s="148"/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  <c r="AA806" s="148"/>
      <c r="AB806" s="148"/>
      <c r="AC806" s="148"/>
      <c r="AD806" s="148"/>
      <c r="AE806" s="148"/>
      <c r="AF806" s="148"/>
      <c r="AG806" s="148"/>
      <c r="AH806" s="148"/>
      <c r="AI806" s="148"/>
      <c r="AJ806" s="148"/>
      <c r="AK806" s="148"/>
      <c r="AL806" s="148"/>
      <c r="AM806" s="148"/>
      <c r="AN806" s="148"/>
      <c r="AO806" s="148"/>
      <c r="AP806" s="148"/>
      <c r="AQ806" s="148"/>
      <c r="AR806" s="148"/>
      <c r="AS806" s="148"/>
      <c r="AT806" s="148"/>
      <c r="AU806" s="148"/>
      <c r="AV806" s="148"/>
      <c r="AW806" s="148"/>
      <c r="AX806" s="148"/>
      <c r="AY806" s="148"/>
      <c r="AZ806" s="148"/>
      <c r="BA806" s="148"/>
      <c r="BB806" s="148"/>
      <c r="BC806" s="148"/>
      <c r="BD806" s="148"/>
      <c r="BE806" s="148"/>
      <c r="BF806" s="148"/>
      <c r="BG806" s="148"/>
      <c r="BH806" s="148"/>
      <c r="BI806" s="148"/>
      <c r="BJ806" s="148"/>
      <c r="BK806" s="148"/>
    </row>
    <row r="807" ht="15.75" customHeight="1">
      <c r="A807" s="148"/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  <c r="AA807" s="148"/>
      <c r="AB807" s="148"/>
      <c r="AC807" s="148"/>
      <c r="AD807" s="148"/>
      <c r="AE807" s="148"/>
      <c r="AF807" s="148"/>
      <c r="AG807" s="148"/>
      <c r="AH807" s="148"/>
      <c r="AI807" s="148"/>
      <c r="AJ807" s="148"/>
      <c r="AK807" s="148"/>
      <c r="AL807" s="148"/>
      <c r="AM807" s="148"/>
      <c r="AN807" s="148"/>
      <c r="AO807" s="148"/>
      <c r="AP807" s="148"/>
      <c r="AQ807" s="148"/>
      <c r="AR807" s="148"/>
      <c r="AS807" s="148"/>
      <c r="AT807" s="148"/>
      <c r="AU807" s="148"/>
      <c r="AV807" s="148"/>
      <c r="AW807" s="148"/>
      <c r="AX807" s="148"/>
      <c r="AY807" s="148"/>
      <c r="AZ807" s="148"/>
      <c r="BA807" s="148"/>
      <c r="BB807" s="148"/>
      <c r="BC807" s="148"/>
      <c r="BD807" s="148"/>
      <c r="BE807" s="148"/>
      <c r="BF807" s="148"/>
      <c r="BG807" s="148"/>
      <c r="BH807" s="148"/>
      <c r="BI807" s="148"/>
      <c r="BJ807" s="148"/>
      <c r="BK807" s="148"/>
    </row>
    <row r="808" ht="15.75" customHeight="1">
      <c r="A808" s="148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  <c r="AA808" s="148"/>
      <c r="AB808" s="148"/>
      <c r="AC808" s="148"/>
      <c r="AD808" s="148"/>
      <c r="AE808" s="148"/>
      <c r="AF808" s="148"/>
      <c r="AG808" s="148"/>
      <c r="AH808" s="148"/>
      <c r="AI808" s="148"/>
      <c r="AJ808" s="148"/>
      <c r="AK808" s="148"/>
      <c r="AL808" s="148"/>
      <c r="AM808" s="148"/>
      <c r="AN808" s="148"/>
      <c r="AO808" s="148"/>
      <c r="AP808" s="148"/>
      <c r="AQ808" s="148"/>
      <c r="AR808" s="148"/>
      <c r="AS808" s="148"/>
      <c r="AT808" s="148"/>
      <c r="AU808" s="148"/>
      <c r="AV808" s="148"/>
      <c r="AW808" s="148"/>
      <c r="AX808" s="148"/>
      <c r="AY808" s="148"/>
      <c r="AZ808" s="148"/>
      <c r="BA808" s="148"/>
      <c r="BB808" s="148"/>
      <c r="BC808" s="148"/>
      <c r="BD808" s="148"/>
      <c r="BE808" s="148"/>
      <c r="BF808" s="148"/>
      <c r="BG808" s="148"/>
      <c r="BH808" s="148"/>
      <c r="BI808" s="148"/>
      <c r="BJ808" s="148"/>
      <c r="BK808" s="148"/>
    </row>
    <row r="809" ht="15.75" customHeight="1">
      <c r="A809" s="148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  <c r="AA809" s="148"/>
      <c r="AB809" s="148"/>
      <c r="AC809" s="148"/>
      <c r="AD809" s="148"/>
      <c r="AE809" s="148"/>
      <c r="AF809" s="148"/>
      <c r="AG809" s="148"/>
      <c r="AH809" s="148"/>
      <c r="AI809" s="148"/>
      <c r="AJ809" s="148"/>
      <c r="AK809" s="148"/>
      <c r="AL809" s="148"/>
      <c r="AM809" s="148"/>
      <c r="AN809" s="148"/>
      <c r="AO809" s="148"/>
      <c r="AP809" s="148"/>
      <c r="AQ809" s="148"/>
      <c r="AR809" s="148"/>
      <c r="AS809" s="148"/>
      <c r="AT809" s="148"/>
      <c r="AU809" s="148"/>
      <c r="AV809" s="148"/>
      <c r="AW809" s="148"/>
      <c r="AX809" s="148"/>
      <c r="AY809" s="148"/>
      <c r="AZ809" s="148"/>
      <c r="BA809" s="148"/>
      <c r="BB809" s="148"/>
      <c r="BC809" s="148"/>
      <c r="BD809" s="148"/>
      <c r="BE809" s="148"/>
      <c r="BF809" s="148"/>
      <c r="BG809" s="148"/>
      <c r="BH809" s="148"/>
      <c r="BI809" s="148"/>
      <c r="BJ809" s="148"/>
      <c r="BK809" s="148"/>
    </row>
    <row r="810" ht="15.75" customHeight="1">
      <c r="A810" s="148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  <c r="AA810" s="148"/>
      <c r="AB810" s="148"/>
      <c r="AC810" s="148"/>
      <c r="AD810" s="148"/>
      <c r="AE810" s="148"/>
      <c r="AF810" s="148"/>
      <c r="AG810" s="148"/>
      <c r="AH810" s="148"/>
      <c r="AI810" s="148"/>
      <c r="AJ810" s="148"/>
      <c r="AK810" s="148"/>
      <c r="AL810" s="148"/>
      <c r="AM810" s="148"/>
      <c r="AN810" s="148"/>
      <c r="AO810" s="148"/>
      <c r="AP810" s="148"/>
      <c r="AQ810" s="148"/>
      <c r="AR810" s="148"/>
      <c r="AS810" s="148"/>
      <c r="AT810" s="148"/>
      <c r="AU810" s="148"/>
      <c r="AV810" s="148"/>
      <c r="AW810" s="148"/>
      <c r="AX810" s="148"/>
      <c r="AY810" s="148"/>
      <c r="AZ810" s="148"/>
      <c r="BA810" s="148"/>
      <c r="BB810" s="148"/>
      <c r="BC810" s="148"/>
      <c r="BD810" s="148"/>
      <c r="BE810" s="148"/>
      <c r="BF810" s="148"/>
      <c r="BG810" s="148"/>
      <c r="BH810" s="148"/>
      <c r="BI810" s="148"/>
      <c r="BJ810" s="148"/>
      <c r="BK810" s="148"/>
    </row>
    <row r="811" ht="15.75" customHeight="1">
      <c r="A811" s="148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  <c r="AA811" s="148"/>
      <c r="AB811" s="148"/>
      <c r="AC811" s="148"/>
      <c r="AD811" s="148"/>
      <c r="AE811" s="148"/>
      <c r="AF811" s="148"/>
      <c r="AG811" s="148"/>
      <c r="AH811" s="148"/>
      <c r="AI811" s="148"/>
      <c r="AJ811" s="148"/>
      <c r="AK811" s="148"/>
      <c r="AL811" s="148"/>
      <c r="AM811" s="148"/>
      <c r="AN811" s="148"/>
      <c r="AO811" s="148"/>
      <c r="AP811" s="148"/>
      <c r="AQ811" s="148"/>
      <c r="AR811" s="148"/>
      <c r="AS811" s="148"/>
      <c r="AT811" s="148"/>
      <c r="AU811" s="148"/>
      <c r="AV811" s="148"/>
      <c r="AW811" s="148"/>
      <c r="AX811" s="148"/>
      <c r="AY811" s="148"/>
      <c r="AZ811" s="148"/>
      <c r="BA811" s="148"/>
      <c r="BB811" s="148"/>
      <c r="BC811" s="148"/>
      <c r="BD811" s="148"/>
      <c r="BE811" s="148"/>
      <c r="BF811" s="148"/>
      <c r="BG811" s="148"/>
      <c r="BH811" s="148"/>
      <c r="BI811" s="148"/>
      <c r="BJ811" s="148"/>
      <c r="BK811" s="148"/>
    </row>
    <row r="812" ht="15.75" customHeight="1">
      <c r="A812" s="148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  <c r="AA812" s="148"/>
      <c r="AB812" s="148"/>
      <c r="AC812" s="148"/>
      <c r="AD812" s="148"/>
      <c r="AE812" s="148"/>
      <c r="AF812" s="148"/>
      <c r="AG812" s="148"/>
      <c r="AH812" s="148"/>
      <c r="AI812" s="148"/>
      <c r="AJ812" s="148"/>
      <c r="AK812" s="148"/>
      <c r="AL812" s="148"/>
      <c r="AM812" s="148"/>
      <c r="AN812" s="148"/>
      <c r="AO812" s="148"/>
      <c r="AP812" s="148"/>
      <c r="AQ812" s="148"/>
      <c r="AR812" s="148"/>
      <c r="AS812" s="148"/>
      <c r="AT812" s="148"/>
      <c r="AU812" s="148"/>
      <c r="AV812" s="148"/>
      <c r="AW812" s="148"/>
      <c r="AX812" s="148"/>
      <c r="AY812" s="148"/>
      <c r="AZ812" s="148"/>
      <c r="BA812" s="148"/>
      <c r="BB812" s="148"/>
      <c r="BC812" s="148"/>
      <c r="BD812" s="148"/>
      <c r="BE812" s="148"/>
      <c r="BF812" s="148"/>
      <c r="BG812" s="148"/>
      <c r="BH812" s="148"/>
      <c r="BI812" s="148"/>
      <c r="BJ812" s="148"/>
      <c r="BK812" s="148"/>
    </row>
    <row r="813" ht="15.75" customHeight="1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  <c r="AA813" s="148"/>
      <c r="AB813" s="148"/>
      <c r="AC813" s="148"/>
      <c r="AD813" s="148"/>
      <c r="AE813" s="148"/>
      <c r="AF813" s="148"/>
      <c r="AG813" s="148"/>
      <c r="AH813" s="148"/>
      <c r="AI813" s="148"/>
      <c r="AJ813" s="148"/>
      <c r="AK813" s="148"/>
      <c r="AL813" s="148"/>
      <c r="AM813" s="148"/>
      <c r="AN813" s="148"/>
      <c r="AO813" s="148"/>
      <c r="AP813" s="148"/>
      <c r="AQ813" s="148"/>
      <c r="AR813" s="148"/>
      <c r="AS813" s="148"/>
      <c r="AT813" s="148"/>
      <c r="AU813" s="148"/>
      <c r="AV813" s="148"/>
      <c r="AW813" s="148"/>
      <c r="AX813" s="148"/>
      <c r="AY813" s="148"/>
      <c r="AZ813" s="148"/>
      <c r="BA813" s="148"/>
      <c r="BB813" s="148"/>
      <c r="BC813" s="148"/>
      <c r="BD813" s="148"/>
      <c r="BE813" s="148"/>
      <c r="BF813" s="148"/>
      <c r="BG813" s="148"/>
      <c r="BH813" s="148"/>
      <c r="BI813" s="148"/>
      <c r="BJ813" s="148"/>
      <c r="BK813" s="148"/>
    </row>
    <row r="814" ht="15.75" customHeight="1">
      <c r="A814" s="148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  <c r="AA814" s="148"/>
      <c r="AB814" s="148"/>
      <c r="AC814" s="148"/>
      <c r="AD814" s="148"/>
      <c r="AE814" s="148"/>
      <c r="AF814" s="148"/>
      <c r="AG814" s="148"/>
      <c r="AH814" s="148"/>
      <c r="AI814" s="148"/>
      <c r="AJ814" s="148"/>
      <c r="AK814" s="148"/>
      <c r="AL814" s="148"/>
      <c r="AM814" s="148"/>
      <c r="AN814" s="148"/>
      <c r="AO814" s="148"/>
      <c r="AP814" s="148"/>
      <c r="AQ814" s="148"/>
      <c r="AR814" s="148"/>
      <c r="AS814" s="148"/>
      <c r="AT814" s="148"/>
      <c r="AU814" s="148"/>
      <c r="AV814" s="148"/>
      <c r="AW814" s="148"/>
      <c r="AX814" s="148"/>
      <c r="AY814" s="148"/>
      <c r="AZ814" s="148"/>
      <c r="BA814" s="148"/>
      <c r="BB814" s="148"/>
      <c r="BC814" s="148"/>
      <c r="BD814" s="148"/>
      <c r="BE814" s="148"/>
      <c r="BF814" s="148"/>
      <c r="BG814" s="148"/>
      <c r="BH814" s="148"/>
      <c r="BI814" s="148"/>
      <c r="BJ814" s="148"/>
      <c r="BK814" s="148"/>
    </row>
    <row r="815" ht="15.75" customHeight="1">
      <c r="A815" s="148"/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  <c r="AA815" s="148"/>
      <c r="AB815" s="148"/>
      <c r="AC815" s="148"/>
      <c r="AD815" s="148"/>
      <c r="AE815" s="148"/>
      <c r="AF815" s="148"/>
      <c r="AG815" s="148"/>
      <c r="AH815" s="148"/>
      <c r="AI815" s="148"/>
      <c r="AJ815" s="148"/>
      <c r="AK815" s="148"/>
      <c r="AL815" s="148"/>
      <c r="AM815" s="148"/>
      <c r="AN815" s="148"/>
      <c r="AO815" s="148"/>
      <c r="AP815" s="148"/>
      <c r="AQ815" s="148"/>
      <c r="AR815" s="148"/>
      <c r="AS815" s="148"/>
      <c r="AT815" s="148"/>
      <c r="AU815" s="148"/>
      <c r="AV815" s="148"/>
      <c r="AW815" s="148"/>
      <c r="AX815" s="148"/>
      <c r="AY815" s="148"/>
      <c r="AZ815" s="148"/>
      <c r="BA815" s="148"/>
      <c r="BB815" s="148"/>
      <c r="BC815" s="148"/>
      <c r="BD815" s="148"/>
      <c r="BE815" s="148"/>
      <c r="BF815" s="148"/>
      <c r="BG815" s="148"/>
      <c r="BH815" s="148"/>
      <c r="BI815" s="148"/>
      <c r="BJ815" s="148"/>
      <c r="BK815" s="148"/>
    </row>
    <row r="816" ht="15.75" customHeight="1">
      <c r="A816" s="148"/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  <c r="AA816" s="148"/>
      <c r="AB816" s="148"/>
      <c r="AC816" s="148"/>
      <c r="AD816" s="148"/>
      <c r="AE816" s="148"/>
      <c r="AF816" s="148"/>
      <c r="AG816" s="148"/>
      <c r="AH816" s="148"/>
      <c r="AI816" s="148"/>
      <c r="AJ816" s="148"/>
      <c r="AK816" s="148"/>
      <c r="AL816" s="148"/>
      <c r="AM816" s="148"/>
      <c r="AN816" s="148"/>
      <c r="AO816" s="148"/>
      <c r="AP816" s="148"/>
      <c r="AQ816" s="148"/>
      <c r="AR816" s="148"/>
      <c r="AS816" s="148"/>
      <c r="AT816" s="148"/>
      <c r="AU816" s="148"/>
      <c r="AV816" s="148"/>
      <c r="AW816" s="148"/>
      <c r="AX816" s="148"/>
      <c r="AY816" s="148"/>
      <c r="AZ816" s="148"/>
      <c r="BA816" s="148"/>
      <c r="BB816" s="148"/>
      <c r="BC816" s="148"/>
      <c r="BD816" s="148"/>
      <c r="BE816" s="148"/>
      <c r="BF816" s="148"/>
      <c r="BG816" s="148"/>
      <c r="BH816" s="148"/>
      <c r="BI816" s="148"/>
      <c r="BJ816" s="148"/>
      <c r="BK816" s="148"/>
    </row>
    <row r="817" ht="15.75" customHeight="1">
      <c r="A817" s="148"/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  <c r="AA817" s="148"/>
      <c r="AB817" s="148"/>
      <c r="AC817" s="148"/>
      <c r="AD817" s="148"/>
      <c r="AE817" s="148"/>
      <c r="AF817" s="148"/>
      <c r="AG817" s="148"/>
      <c r="AH817" s="148"/>
      <c r="AI817" s="148"/>
      <c r="AJ817" s="148"/>
      <c r="AK817" s="148"/>
      <c r="AL817" s="148"/>
      <c r="AM817" s="148"/>
      <c r="AN817" s="148"/>
      <c r="AO817" s="148"/>
      <c r="AP817" s="148"/>
      <c r="AQ817" s="148"/>
      <c r="AR817" s="148"/>
      <c r="AS817" s="148"/>
      <c r="AT817" s="148"/>
      <c r="AU817" s="148"/>
      <c r="AV817" s="148"/>
      <c r="AW817" s="148"/>
      <c r="AX817" s="148"/>
      <c r="AY817" s="148"/>
      <c r="AZ817" s="148"/>
      <c r="BA817" s="148"/>
      <c r="BB817" s="148"/>
      <c r="BC817" s="148"/>
      <c r="BD817" s="148"/>
      <c r="BE817" s="148"/>
      <c r="BF817" s="148"/>
      <c r="BG817" s="148"/>
      <c r="BH817" s="148"/>
      <c r="BI817" s="148"/>
      <c r="BJ817" s="148"/>
      <c r="BK817" s="148"/>
    </row>
    <row r="818" ht="15.75" customHeight="1">
      <c r="A818" s="148"/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  <c r="AA818" s="148"/>
      <c r="AB818" s="148"/>
      <c r="AC818" s="148"/>
      <c r="AD818" s="148"/>
      <c r="AE818" s="148"/>
      <c r="AF818" s="148"/>
      <c r="AG818" s="148"/>
      <c r="AH818" s="148"/>
      <c r="AI818" s="148"/>
      <c r="AJ818" s="148"/>
      <c r="AK818" s="148"/>
      <c r="AL818" s="148"/>
      <c r="AM818" s="148"/>
      <c r="AN818" s="148"/>
      <c r="AO818" s="148"/>
      <c r="AP818" s="148"/>
      <c r="AQ818" s="148"/>
      <c r="AR818" s="148"/>
      <c r="AS818" s="148"/>
      <c r="AT818" s="148"/>
      <c r="AU818" s="148"/>
      <c r="AV818" s="148"/>
      <c r="AW818" s="148"/>
      <c r="AX818" s="148"/>
      <c r="AY818" s="148"/>
      <c r="AZ818" s="148"/>
      <c r="BA818" s="148"/>
      <c r="BB818" s="148"/>
      <c r="BC818" s="148"/>
      <c r="BD818" s="148"/>
      <c r="BE818" s="148"/>
      <c r="BF818" s="148"/>
      <c r="BG818" s="148"/>
      <c r="BH818" s="148"/>
      <c r="BI818" s="148"/>
      <c r="BJ818" s="148"/>
      <c r="BK818" s="148"/>
    </row>
    <row r="819" ht="15.75" customHeight="1">
      <c r="A819" s="148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  <c r="AA819" s="148"/>
      <c r="AB819" s="148"/>
      <c r="AC819" s="148"/>
      <c r="AD819" s="148"/>
      <c r="AE819" s="148"/>
      <c r="AF819" s="148"/>
      <c r="AG819" s="148"/>
      <c r="AH819" s="148"/>
      <c r="AI819" s="148"/>
      <c r="AJ819" s="148"/>
      <c r="AK819" s="148"/>
      <c r="AL819" s="148"/>
      <c r="AM819" s="148"/>
      <c r="AN819" s="148"/>
      <c r="AO819" s="148"/>
      <c r="AP819" s="148"/>
      <c r="AQ819" s="148"/>
      <c r="AR819" s="148"/>
      <c r="AS819" s="148"/>
      <c r="AT819" s="148"/>
      <c r="AU819" s="148"/>
      <c r="AV819" s="148"/>
      <c r="AW819" s="148"/>
      <c r="AX819" s="148"/>
      <c r="AY819" s="148"/>
      <c r="AZ819" s="148"/>
      <c r="BA819" s="148"/>
      <c r="BB819" s="148"/>
      <c r="BC819" s="148"/>
      <c r="BD819" s="148"/>
      <c r="BE819" s="148"/>
      <c r="BF819" s="148"/>
      <c r="BG819" s="148"/>
      <c r="BH819" s="148"/>
      <c r="BI819" s="148"/>
      <c r="BJ819" s="148"/>
      <c r="BK819" s="148"/>
    </row>
    <row r="820" ht="15.75" customHeight="1">
      <c r="A820" s="148"/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  <c r="AA820" s="148"/>
      <c r="AB820" s="148"/>
      <c r="AC820" s="148"/>
      <c r="AD820" s="148"/>
      <c r="AE820" s="148"/>
      <c r="AF820" s="148"/>
      <c r="AG820" s="148"/>
      <c r="AH820" s="148"/>
      <c r="AI820" s="148"/>
      <c r="AJ820" s="148"/>
      <c r="AK820" s="148"/>
      <c r="AL820" s="148"/>
      <c r="AM820" s="148"/>
      <c r="AN820" s="148"/>
      <c r="AO820" s="148"/>
      <c r="AP820" s="148"/>
      <c r="AQ820" s="148"/>
      <c r="AR820" s="148"/>
      <c r="AS820" s="148"/>
      <c r="AT820" s="148"/>
      <c r="AU820" s="148"/>
      <c r="AV820" s="148"/>
      <c r="AW820" s="148"/>
      <c r="AX820" s="148"/>
      <c r="AY820" s="148"/>
      <c r="AZ820" s="148"/>
      <c r="BA820" s="148"/>
      <c r="BB820" s="148"/>
      <c r="BC820" s="148"/>
      <c r="BD820" s="148"/>
      <c r="BE820" s="148"/>
      <c r="BF820" s="148"/>
      <c r="BG820" s="148"/>
      <c r="BH820" s="148"/>
      <c r="BI820" s="148"/>
      <c r="BJ820" s="148"/>
      <c r="BK820" s="148"/>
    </row>
    <row r="821" ht="15.75" customHeight="1">
      <c r="A821" s="148"/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  <c r="AA821" s="148"/>
      <c r="AB821" s="148"/>
      <c r="AC821" s="148"/>
      <c r="AD821" s="148"/>
      <c r="AE821" s="148"/>
      <c r="AF821" s="148"/>
      <c r="AG821" s="148"/>
      <c r="AH821" s="148"/>
      <c r="AI821" s="148"/>
      <c r="AJ821" s="148"/>
      <c r="AK821" s="148"/>
      <c r="AL821" s="148"/>
      <c r="AM821" s="148"/>
      <c r="AN821" s="148"/>
      <c r="AO821" s="148"/>
      <c r="AP821" s="148"/>
      <c r="AQ821" s="148"/>
      <c r="AR821" s="148"/>
      <c r="AS821" s="148"/>
      <c r="AT821" s="148"/>
      <c r="AU821" s="148"/>
      <c r="AV821" s="148"/>
      <c r="AW821" s="148"/>
      <c r="AX821" s="148"/>
      <c r="AY821" s="148"/>
      <c r="AZ821" s="148"/>
      <c r="BA821" s="148"/>
      <c r="BB821" s="148"/>
      <c r="BC821" s="148"/>
      <c r="BD821" s="148"/>
      <c r="BE821" s="148"/>
      <c r="BF821" s="148"/>
      <c r="BG821" s="148"/>
      <c r="BH821" s="148"/>
      <c r="BI821" s="148"/>
      <c r="BJ821" s="148"/>
      <c r="BK821" s="148"/>
    </row>
    <row r="822" ht="15.75" customHeight="1">
      <c r="A822" s="148"/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  <c r="AA822" s="148"/>
      <c r="AB822" s="148"/>
      <c r="AC822" s="148"/>
      <c r="AD822" s="148"/>
      <c r="AE822" s="148"/>
      <c r="AF822" s="148"/>
      <c r="AG822" s="148"/>
      <c r="AH822" s="148"/>
      <c r="AI822" s="148"/>
      <c r="AJ822" s="148"/>
      <c r="AK822" s="148"/>
      <c r="AL822" s="148"/>
      <c r="AM822" s="148"/>
      <c r="AN822" s="148"/>
      <c r="AO822" s="148"/>
      <c r="AP822" s="148"/>
      <c r="AQ822" s="148"/>
      <c r="AR822" s="148"/>
      <c r="AS822" s="148"/>
      <c r="AT822" s="148"/>
      <c r="AU822" s="148"/>
      <c r="AV822" s="148"/>
      <c r="AW822" s="148"/>
      <c r="AX822" s="148"/>
      <c r="AY822" s="148"/>
      <c r="AZ822" s="148"/>
      <c r="BA822" s="148"/>
      <c r="BB822" s="148"/>
      <c r="BC822" s="148"/>
      <c r="BD822" s="148"/>
      <c r="BE822" s="148"/>
      <c r="BF822" s="148"/>
      <c r="BG822" s="148"/>
      <c r="BH822" s="148"/>
      <c r="BI822" s="148"/>
      <c r="BJ822" s="148"/>
      <c r="BK822" s="148"/>
    </row>
    <row r="823" ht="15.75" customHeight="1">
      <c r="A823" s="148"/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  <c r="AA823" s="148"/>
      <c r="AB823" s="148"/>
      <c r="AC823" s="148"/>
      <c r="AD823" s="148"/>
      <c r="AE823" s="148"/>
      <c r="AF823" s="148"/>
      <c r="AG823" s="148"/>
      <c r="AH823" s="148"/>
      <c r="AI823" s="148"/>
      <c r="AJ823" s="148"/>
      <c r="AK823" s="148"/>
      <c r="AL823" s="148"/>
      <c r="AM823" s="148"/>
      <c r="AN823" s="148"/>
      <c r="AO823" s="148"/>
      <c r="AP823" s="148"/>
      <c r="AQ823" s="148"/>
      <c r="AR823" s="148"/>
      <c r="AS823" s="148"/>
      <c r="AT823" s="148"/>
      <c r="AU823" s="148"/>
      <c r="AV823" s="148"/>
      <c r="AW823" s="148"/>
      <c r="AX823" s="148"/>
      <c r="AY823" s="148"/>
      <c r="AZ823" s="148"/>
      <c r="BA823" s="148"/>
      <c r="BB823" s="148"/>
      <c r="BC823" s="148"/>
      <c r="BD823" s="148"/>
      <c r="BE823" s="148"/>
      <c r="BF823" s="148"/>
      <c r="BG823" s="148"/>
      <c r="BH823" s="148"/>
      <c r="BI823" s="148"/>
      <c r="BJ823" s="148"/>
      <c r="BK823" s="148"/>
    </row>
    <row r="824" ht="15.75" customHeight="1">
      <c r="A824" s="148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  <c r="AA824" s="148"/>
      <c r="AB824" s="148"/>
      <c r="AC824" s="148"/>
      <c r="AD824" s="148"/>
      <c r="AE824" s="148"/>
      <c r="AF824" s="148"/>
      <c r="AG824" s="148"/>
      <c r="AH824" s="148"/>
      <c r="AI824" s="148"/>
      <c r="AJ824" s="148"/>
      <c r="AK824" s="148"/>
      <c r="AL824" s="148"/>
      <c r="AM824" s="148"/>
      <c r="AN824" s="148"/>
      <c r="AO824" s="148"/>
      <c r="AP824" s="148"/>
      <c r="AQ824" s="148"/>
      <c r="AR824" s="148"/>
      <c r="AS824" s="148"/>
      <c r="AT824" s="148"/>
      <c r="AU824" s="148"/>
      <c r="AV824" s="148"/>
      <c r="AW824" s="148"/>
      <c r="AX824" s="148"/>
      <c r="AY824" s="148"/>
      <c r="AZ824" s="148"/>
      <c r="BA824" s="148"/>
      <c r="BB824" s="148"/>
      <c r="BC824" s="148"/>
      <c r="BD824" s="148"/>
      <c r="BE824" s="148"/>
      <c r="BF824" s="148"/>
      <c r="BG824" s="148"/>
      <c r="BH824" s="148"/>
      <c r="BI824" s="148"/>
      <c r="BJ824" s="148"/>
      <c r="BK824" s="148"/>
    </row>
    <row r="825" ht="15.75" customHeight="1">
      <c r="A825" s="148"/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  <c r="AA825" s="148"/>
      <c r="AB825" s="148"/>
      <c r="AC825" s="148"/>
      <c r="AD825" s="148"/>
      <c r="AE825" s="148"/>
      <c r="AF825" s="148"/>
      <c r="AG825" s="148"/>
      <c r="AH825" s="148"/>
      <c r="AI825" s="148"/>
      <c r="AJ825" s="148"/>
      <c r="AK825" s="148"/>
      <c r="AL825" s="148"/>
      <c r="AM825" s="148"/>
      <c r="AN825" s="148"/>
      <c r="AO825" s="148"/>
      <c r="AP825" s="148"/>
      <c r="AQ825" s="148"/>
      <c r="AR825" s="148"/>
      <c r="AS825" s="148"/>
      <c r="AT825" s="148"/>
      <c r="AU825" s="148"/>
      <c r="AV825" s="148"/>
      <c r="AW825" s="148"/>
      <c r="AX825" s="148"/>
      <c r="AY825" s="148"/>
      <c r="AZ825" s="148"/>
      <c r="BA825" s="148"/>
      <c r="BB825" s="148"/>
      <c r="BC825" s="148"/>
      <c r="BD825" s="148"/>
      <c r="BE825" s="148"/>
      <c r="BF825" s="148"/>
      <c r="BG825" s="148"/>
      <c r="BH825" s="148"/>
      <c r="BI825" s="148"/>
      <c r="BJ825" s="148"/>
      <c r="BK825" s="148"/>
    </row>
    <row r="826" ht="15.75" customHeight="1">
      <c r="A826" s="148"/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  <c r="AA826" s="148"/>
      <c r="AB826" s="148"/>
      <c r="AC826" s="148"/>
      <c r="AD826" s="148"/>
      <c r="AE826" s="148"/>
      <c r="AF826" s="148"/>
      <c r="AG826" s="148"/>
      <c r="AH826" s="148"/>
      <c r="AI826" s="148"/>
      <c r="AJ826" s="148"/>
      <c r="AK826" s="148"/>
      <c r="AL826" s="148"/>
      <c r="AM826" s="148"/>
      <c r="AN826" s="148"/>
      <c r="AO826" s="148"/>
      <c r="AP826" s="148"/>
      <c r="AQ826" s="148"/>
      <c r="AR826" s="148"/>
      <c r="AS826" s="148"/>
      <c r="AT826" s="148"/>
      <c r="AU826" s="148"/>
      <c r="AV826" s="148"/>
      <c r="AW826" s="148"/>
      <c r="AX826" s="148"/>
      <c r="AY826" s="148"/>
      <c r="AZ826" s="148"/>
      <c r="BA826" s="148"/>
      <c r="BB826" s="148"/>
      <c r="BC826" s="148"/>
      <c r="BD826" s="148"/>
      <c r="BE826" s="148"/>
      <c r="BF826" s="148"/>
      <c r="BG826" s="148"/>
      <c r="BH826" s="148"/>
      <c r="BI826" s="148"/>
      <c r="BJ826" s="148"/>
      <c r="BK826" s="148"/>
    </row>
    <row r="827" ht="15.75" customHeight="1">
      <c r="A827" s="148"/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  <c r="AA827" s="148"/>
      <c r="AB827" s="148"/>
      <c r="AC827" s="148"/>
      <c r="AD827" s="148"/>
      <c r="AE827" s="148"/>
      <c r="AF827" s="148"/>
      <c r="AG827" s="148"/>
      <c r="AH827" s="148"/>
      <c r="AI827" s="148"/>
      <c r="AJ827" s="148"/>
      <c r="AK827" s="148"/>
      <c r="AL827" s="148"/>
      <c r="AM827" s="148"/>
      <c r="AN827" s="148"/>
      <c r="AO827" s="148"/>
      <c r="AP827" s="148"/>
      <c r="AQ827" s="148"/>
      <c r="AR827" s="148"/>
      <c r="AS827" s="148"/>
      <c r="AT827" s="148"/>
      <c r="AU827" s="148"/>
      <c r="AV827" s="148"/>
      <c r="AW827" s="148"/>
      <c r="AX827" s="148"/>
      <c r="AY827" s="148"/>
      <c r="AZ827" s="148"/>
      <c r="BA827" s="148"/>
      <c r="BB827" s="148"/>
      <c r="BC827" s="148"/>
      <c r="BD827" s="148"/>
      <c r="BE827" s="148"/>
      <c r="BF827" s="148"/>
      <c r="BG827" s="148"/>
      <c r="BH827" s="148"/>
      <c r="BI827" s="148"/>
      <c r="BJ827" s="148"/>
      <c r="BK827" s="148"/>
    </row>
    <row r="828" ht="15.75" customHeight="1">
      <c r="A828" s="148"/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  <c r="AA828" s="148"/>
      <c r="AB828" s="148"/>
      <c r="AC828" s="148"/>
      <c r="AD828" s="148"/>
      <c r="AE828" s="148"/>
      <c r="AF828" s="148"/>
      <c r="AG828" s="148"/>
      <c r="AH828" s="148"/>
      <c r="AI828" s="148"/>
      <c r="AJ828" s="148"/>
      <c r="AK828" s="148"/>
      <c r="AL828" s="148"/>
      <c r="AM828" s="148"/>
      <c r="AN828" s="148"/>
      <c r="AO828" s="148"/>
      <c r="AP828" s="148"/>
      <c r="AQ828" s="148"/>
      <c r="AR828" s="148"/>
      <c r="AS828" s="148"/>
      <c r="AT828" s="148"/>
      <c r="AU828" s="148"/>
      <c r="AV828" s="148"/>
      <c r="AW828" s="148"/>
      <c r="AX828" s="148"/>
      <c r="AY828" s="148"/>
      <c r="AZ828" s="148"/>
      <c r="BA828" s="148"/>
      <c r="BB828" s="148"/>
      <c r="BC828" s="148"/>
      <c r="BD828" s="148"/>
      <c r="BE828" s="148"/>
      <c r="BF828" s="148"/>
      <c r="BG828" s="148"/>
      <c r="BH828" s="148"/>
      <c r="BI828" s="148"/>
      <c r="BJ828" s="148"/>
      <c r="BK828" s="148"/>
    </row>
    <row r="829" ht="15.75" customHeight="1">
      <c r="A829" s="148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  <c r="AA829" s="148"/>
      <c r="AB829" s="148"/>
      <c r="AC829" s="148"/>
      <c r="AD829" s="148"/>
      <c r="AE829" s="148"/>
      <c r="AF829" s="148"/>
      <c r="AG829" s="148"/>
      <c r="AH829" s="148"/>
      <c r="AI829" s="148"/>
      <c r="AJ829" s="148"/>
      <c r="AK829" s="148"/>
      <c r="AL829" s="148"/>
      <c r="AM829" s="148"/>
      <c r="AN829" s="148"/>
      <c r="AO829" s="148"/>
      <c r="AP829" s="148"/>
      <c r="AQ829" s="148"/>
      <c r="AR829" s="148"/>
      <c r="AS829" s="148"/>
      <c r="AT829" s="148"/>
      <c r="AU829" s="148"/>
      <c r="AV829" s="148"/>
      <c r="AW829" s="148"/>
      <c r="AX829" s="148"/>
      <c r="AY829" s="148"/>
      <c r="AZ829" s="148"/>
      <c r="BA829" s="148"/>
      <c r="BB829" s="148"/>
      <c r="BC829" s="148"/>
      <c r="BD829" s="148"/>
      <c r="BE829" s="148"/>
      <c r="BF829" s="148"/>
      <c r="BG829" s="148"/>
      <c r="BH829" s="148"/>
      <c r="BI829" s="148"/>
      <c r="BJ829" s="148"/>
      <c r="BK829" s="148"/>
    </row>
    <row r="830" ht="15.75" customHeight="1">
      <c r="A830" s="148"/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  <c r="AA830" s="148"/>
      <c r="AB830" s="148"/>
      <c r="AC830" s="148"/>
      <c r="AD830" s="148"/>
      <c r="AE830" s="148"/>
      <c r="AF830" s="148"/>
      <c r="AG830" s="148"/>
      <c r="AH830" s="148"/>
      <c r="AI830" s="148"/>
      <c r="AJ830" s="148"/>
      <c r="AK830" s="148"/>
      <c r="AL830" s="148"/>
      <c r="AM830" s="148"/>
      <c r="AN830" s="148"/>
      <c r="AO830" s="148"/>
      <c r="AP830" s="148"/>
      <c r="AQ830" s="148"/>
      <c r="AR830" s="148"/>
      <c r="AS830" s="148"/>
      <c r="AT830" s="148"/>
      <c r="AU830" s="148"/>
      <c r="AV830" s="148"/>
      <c r="AW830" s="148"/>
      <c r="AX830" s="148"/>
      <c r="AY830" s="148"/>
      <c r="AZ830" s="148"/>
      <c r="BA830" s="148"/>
      <c r="BB830" s="148"/>
      <c r="BC830" s="148"/>
      <c r="BD830" s="148"/>
      <c r="BE830" s="148"/>
      <c r="BF830" s="148"/>
      <c r="BG830" s="148"/>
      <c r="BH830" s="148"/>
      <c r="BI830" s="148"/>
      <c r="BJ830" s="148"/>
      <c r="BK830" s="148"/>
    </row>
    <row r="831" ht="15.75" customHeight="1">
      <c r="A831" s="148"/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  <c r="AA831" s="148"/>
      <c r="AB831" s="148"/>
      <c r="AC831" s="148"/>
      <c r="AD831" s="148"/>
      <c r="AE831" s="148"/>
      <c r="AF831" s="148"/>
      <c r="AG831" s="148"/>
      <c r="AH831" s="148"/>
      <c r="AI831" s="148"/>
      <c r="AJ831" s="148"/>
      <c r="AK831" s="148"/>
      <c r="AL831" s="148"/>
      <c r="AM831" s="148"/>
      <c r="AN831" s="148"/>
      <c r="AO831" s="148"/>
      <c r="AP831" s="148"/>
      <c r="AQ831" s="148"/>
      <c r="AR831" s="148"/>
      <c r="AS831" s="148"/>
      <c r="AT831" s="148"/>
      <c r="AU831" s="148"/>
      <c r="AV831" s="148"/>
      <c r="AW831" s="148"/>
      <c r="AX831" s="148"/>
      <c r="AY831" s="148"/>
      <c r="AZ831" s="148"/>
      <c r="BA831" s="148"/>
      <c r="BB831" s="148"/>
      <c r="BC831" s="148"/>
      <c r="BD831" s="148"/>
      <c r="BE831" s="148"/>
      <c r="BF831" s="148"/>
      <c r="BG831" s="148"/>
      <c r="BH831" s="148"/>
      <c r="BI831" s="148"/>
      <c r="BJ831" s="148"/>
      <c r="BK831" s="148"/>
    </row>
    <row r="832" ht="15.75" customHeight="1">
      <c r="A832" s="148"/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  <c r="AA832" s="148"/>
      <c r="AB832" s="148"/>
      <c r="AC832" s="148"/>
      <c r="AD832" s="148"/>
      <c r="AE832" s="148"/>
      <c r="AF832" s="148"/>
      <c r="AG832" s="148"/>
      <c r="AH832" s="148"/>
      <c r="AI832" s="148"/>
      <c r="AJ832" s="148"/>
      <c r="AK832" s="148"/>
      <c r="AL832" s="148"/>
      <c r="AM832" s="148"/>
      <c r="AN832" s="148"/>
      <c r="AO832" s="148"/>
      <c r="AP832" s="148"/>
      <c r="AQ832" s="148"/>
      <c r="AR832" s="148"/>
      <c r="AS832" s="148"/>
      <c r="AT832" s="148"/>
      <c r="AU832" s="148"/>
      <c r="AV832" s="148"/>
      <c r="AW832" s="148"/>
      <c r="AX832" s="148"/>
      <c r="AY832" s="148"/>
      <c r="AZ832" s="148"/>
      <c r="BA832" s="148"/>
      <c r="BB832" s="148"/>
      <c r="BC832" s="148"/>
      <c r="BD832" s="148"/>
      <c r="BE832" s="148"/>
      <c r="BF832" s="148"/>
      <c r="BG832" s="148"/>
      <c r="BH832" s="148"/>
      <c r="BI832" s="148"/>
      <c r="BJ832" s="148"/>
      <c r="BK832" s="148"/>
    </row>
    <row r="833" ht="15.75" customHeight="1">
      <c r="A833" s="148"/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  <c r="AA833" s="148"/>
      <c r="AB833" s="148"/>
      <c r="AC833" s="148"/>
      <c r="AD833" s="148"/>
      <c r="AE833" s="148"/>
      <c r="AF833" s="148"/>
      <c r="AG833" s="148"/>
      <c r="AH833" s="148"/>
      <c r="AI833" s="148"/>
      <c r="AJ833" s="148"/>
      <c r="AK833" s="148"/>
      <c r="AL833" s="148"/>
      <c r="AM833" s="148"/>
      <c r="AN833" s="148"/>
      <c r="AO833" s="148"/>
      <c r="AP833" s="148"/>
      <c r="AQ833" s="148"/>
      <c r="AR833" s="148"/>
      <c r="AS833" s="148"/>
      <c r="AT833" s="148"/>
      <c r="AU833" s="148"/>
      <c r="AV833" s="148"/>
      <c r="AW833" s="148"/>
      <c r="AX833" s="148"/>
      <c r="AY833" s="148"/>
      <c r="AZ833" s="148"/>
      <c r="BA833" s="148"/>
      <c r="BB833" s="148"/>
      <c r="BC833" s="148"/>
      <c r="BD833" s="148"/>
      <c r="BE833" s="148"/>
      <c r="BF833" s="148"/>
      <c r="BG833" s="148"/>
      <c r="BH833" s="148"/>
      <c r="BI833" s="148"/>
      <c r="BJ833" s="148"/>
      <c r="BK833" s="148"/>
    </row>
    <row r="834" ht="15.75" customHeight="1">
      <c r="A834" s="148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  <c r="AA834" s="148"/>
      <c r="AB834" s="148"/>
      <c r="AC834" s="148"/>
      <c r="AD834" s="148"/>
      <c r="AE834" s="148"/>
      <c r="AF834" s="148"/>
      <c r="AG834" s="148"/>
      <c r="AH834" s="148"/>
      <c r="AI834" s="148"/>
      <c r="AJ834" s="148"/>
      <c r="AK834" s="148"/>
      <c r="AL834" s="148"/>
      <c r="AM834" s="148"/>
      <c r="AN834" s="148"/>
      <c r="AO834" s="148"/>
      <c r="AP834" s="148"/>
      <c r="AQ834" s="148"/>
      <c r="AR834" s="148"/>
      <c r="AS834" s="148"/>
      <c r="AT834" s="148"/>
      <c r="AU834" s="148"/>
      <c r="AV834" s="148"/>
      <c r="AW834" s="148"/>
      <c r="AX834" s="148"/>
      <c r="AY834" s="148"/>
      <c r="AZ834" s="148"/>
      <c r="BA834" s="148"/>
      <c r="BB834" s="148"/>
      <c r="BC834" s="148"/>
      <c r="BD834" s="148"/>
      <c r="BE834" s="148"/>
      <c r="BF834" s="148"/>
      <c r="BG834" s="148"/>
      <c r="BH834" s="148"/>
      <c r="BI834" s="148"/>
      <c r="BJ834" s="148"/>
      <c r="BK834" s="148"/>
    </row>
    <row r="835" ht="15.75" customHeight="1">
      <c r="A835" s="148"/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  <c r="AA835" s="148"/>
      <c r="AB835" s="148"/>
      <c r="AC835" s="148"/>
      <c r="AD835" s="148"/>
      <c r="AE835" s="148"/>
      <c r="AF835" s="148"/>
      <c r="AG835" s="148"/>
      <c r="AH835" s="148"/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48"/>
      <c r="AX835" s="148"/>
      <c r="AY835" s="148"/>
      <c r="AZ835" s="148"/>
      <c r="BA835" s="148"/>
      <c r="BB835" s="148"/>
      <c r="BC835" s="148"/>
      <c r="BD835" s="148"/>
      <c r="BE835" s="148"/>
      <c r="BF835" s="148"/>
      <c r="BG835" s="148"/>
      <c r="BH835" s="148"/>
      <c r="BI835" s="148"/>
      <c r="BJ835" s="148"/>
      <c r="BK835" s="148"/>
    </row>
    <row r="836" ht="15.75" customHeight="1">
      <c r="A836" s="148"/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  <c r="AA836" s="148"/>
      <c r="AB836" s="148"/>
      <c r="AC836" s="148"/>
      <c r="AD836" s="148"/>
      <c r="AE836" s="148"/>
      <c r="AF836" s="148"/>
      <c r="AG836" s="148"/>
      <c r="AH836" s="148"/>
      <c r="AI836" s="148"/>
      <c r="AJ836" s="148"/>
      <c r="AK836" s="148"/>
      <c r="AL836" s="148"/>
      <c r="AM836" s="148"/>
      <c r="AN836" s="148"/>
      <c r="AO836" s="148"/>
      <c r="AP836" s="148"/>
      <c r="AQ836" s="148"/>
      <c r="AR836" s="148"/>
      <c r="AS836" s="148"/>
      <c r="AT836" s="148"/>
      <c r="AU836" s="148"/>
      <c r="AV836" s="148"/>
      <c r="AW836" s="148"/>
      <c r="AX836" s="148"/>
      <c r="AY836" s="148"/>
      <c r="AZ836" s="148"/>
      <c r="BA836" s="148"/>
      <c r="BB836" s="148"/>
      <c r="BC836" s="148"/>
      <c r="BD836" s="148"/>
      <c r="BE836" s="148"/>
      <c r="BF836" s="148"/>
      <c r="BG836" s="148"/>
      <c r="BH836" s="148"/>
      <c r="BI836" s="148"/>
      <c r="BJ836" s="148"/>
      <c r="BK836" s="148"/>
    </row>
    <row r="837" ht="15.75" customHeight="1">
      <c r="A837" s="148"/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  <c r="AA837" s="148"/>
      <c r="AB837" s="148"/>
      <c r="AC837" s="148"/>
      <c r="AD837" s="148"/>
      <c r="AE837" s="148"/>
      <c r="AF837" s="148"/>
      <c r="AG837" s="148"/>
      <c r="AH837" s="148"/>
      <c r="AI837" s="148"/>
      <c r="AJ837" s="148"/>
      <c r="AK837" s="148"/>
      <c r="AL837" s="148"/>
      <c r="AM837" s="148"/>
      <c r="AN837" s="148"/>
      <c r="AO837" s="148"/>
      <c r="AP837" s="148"/>
      <c r="AQ837" s="148"/>
      <c r="AR837" s="148"/>
      <c r="AS837" s="148"/>
      <c r="AT837" s="148"/>
      <c r="AU837" s="148"/>
      <c r="AV837" s="148"/>
      <c r="AW837" s="148"/>
      <c r="AX837" s="148"/>
      <c r="AY837" s="148"/>
      <c r="AZ837" s="148"/>
      <c r="BA837" s="148"/>
      <c r="BB837" s="148"/>
      <c r="BC837" s="148"/>
      <c r="BD837" s="148"/>
      <c r="BE837" s="148"/>
      <c r="BF837" s="148"/>
      <c r="BG837" s="148"/>
      <c r="BH837" s="148"/>
      <c r="BI837" s="148"/>
      <c r="BJ837" s="148"/>
      <c r="BK837" s="148"/>
    </row>
    <row r="838" ht="15.75" customHeight="1">
      <c r="A838" s="148"/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  <c r="AA838" s="148"/>
      <c r="AB838" s="148"/>
      <c r="AC838" s="148"/>
      <c r="AD838" s="148"/>
      <c r="AE838" s="148"/>
      <c r="AF838" s="148"/>
      <c r="AG838" s="148"/>
      <c r="AH838" s="148"/>
      <c r="AI838" s="148"/>
      <c r="AJ838" s="148"/>
      <c r="AK838" s="148"/>
      <c r="AL838" s="148"/>
      <c r="AM838" s="148"/>
      <c r="AN838" s="148"/>
      <c r="AO838" s="148"/>
      <c r="AP838" s="148"/>
      <c r="AQ838" s="148"/>
      <c r="AR838" s="148"/>
      <c r="AS838" s="148"/>
      <c r="AT838" s="148"/>
      <c r="AU838" s="148"/>
      <c r="AV838" s="148"/>
      <c r="AW838" s="148"/>
      <c r="AX838" s="148"/>
      <c r="AY838" s="148"/>
      <c r="AZ838" s="148"/>
      <c r="BA838" s="148"/>
      <c r="BB838" s="148"/>
      <c r="BC838" s="148"/>
      <c r="BD838" s="148"/>
      <c r="BE838" s="148"/>
      <c r="BF838" s="148"/>
      <c r="BG838" s="148"/>
      <c r="BH838" s="148"/>
      <c r="BI838" s="148"/>
      <c r="BJ838" s="148"/>
      <c r="BK838" s="148"/>
    </row>
    <row r="839" ht="15.75" customHeight="1">
      <c r="A839" s="148"/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  <c r="AA839" s="148"/>
      <c r="AB839" s="148"/>
      <c r="AC839" s="148"/>
      <c r="AD839" s="148"/>
      <c r="AE839" s="148"/>
      <c r="AF839" s="148"/>
      <c r="AG839" s="148"/>
      <c r="AH839" s="148"/>
      <c r="AI839" s="148"/>
      <c r="AJ839" s="148"/>
      <c r="AK839" s="148"/>
      <c r="AL839" s="148"/>
      <c r="AM839" s="148"/>
      <c r="AN839" s="148"/>
      <c r="AO839" s="148"/>
      <c r="AP839" s="148"/>
      <c r="AQ839" s="148"/>
      <c r="AR839" s="148"/>
      <c r="AS839" s="148"/>
      <c r="AT839" s="148"/>
      <c r="AU839" s="148"/>
      <c r="AV839" s="148"/>
      <c r="AW839" s="148"/>
      <c r="AX839" s="148"/>
      <c r="AY839" s="148"/>
      <c r="AZ839" s="148"/>
      <c r="BA839" s="148"/>
      <c r="BB839" s="148"/>
      <c r="BC839" s="148"/>
      <c r="BD839" s="148"/>
      <c r="BE839" s="148"/>
      <c r="BF839" s="148"/>
      <c r="BG839" s="148"/>
      <c r="BH839" s="148"/>
      <c r="BI839" s="148"/>
      <c r="BJ839" s="148"/>
      <c r="BK839" s="148"/>
    </row>
    <row r="840" ht="15.75" customHeight="1">
      <c r="A840" s="148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  <c r="AA840" s="148"/>
      <c r="AB840" s="148"/>
      <c r="AC840" s="148"/>
      <c r="AD840" s="148"/>
      <c r="AE840" s="148"/>
      <c r="AF840" s="148"/>
      <c r="AG840" s="148"/>
      <c r="AH840" s="148"/>
      <c r="AI840" s="148"/>
      <c r="AJ840" s="148"/>
      <c r="AK840" s="148"/>
      <c r="AL840" s="148"/>
      <c r="AM840" s="148"/>
      <c r="AN840" s="148"/>
      <c r="AO840" s="148"/>
      <c r="AP840" s="148"/>
      <c r="AQ840" s="148"/>
      <c r="AR840" s="148"/>
      <c r="AS840" s="148"/>
      <c r="AT840" s="148"/>
      <c r="AU840" s="148"/>
      <c r="AV840" s="148"/>
      <c r="AW840" s="148"/>
      <c r="AX840" s="148"/>
      <c r="AY840" s="148"/>
      <c r="AZ840" s="148"/>
      <c r="BA840" s="148"/>
      <c r="BB840" s="148"/>
      <c r="BC840" s="148"/>
      <c r="BD840" s="148"/>
      <c r="BE840" s="148"/>
      <c r="BF840" s="148"/>
      <c r="BG840" s="148"/>
      <c r="BH840" s="148"/>
      <c r="BI840" s="148"/>
      <c r="BJ840" s="148"/>
      <c r="BK840" s="148"/>
    </row>
    <row r="841" ht="15.75" customHeight="1">
      <c r="A841" s="148"/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  <c r="AA841" s="148"/>
      <c r="AB841" s="148"/>
      <c r="AC841" s="148"/>
      <c r="AD841" s="148"/>
      <c r="AE841" s="148"/>
      <c r="AF841" s="148"/>
      <c r="AG841" s="148"/>
      <c r="AH841" s="148"/>
      <c r="AI841" s="148"/>
      <c r="AJ841" s="148"/>
      <c r="AK841" s="148"/>
      <c r="AL841" s="148"/>
      <c r="AM841" s="148"/>
      <c r="AN841" s="148"/>
      <c r="AO841" s="148"/>
      <c r="AP841" s="148"/>
      <c r="AQ841" s="148"/>
      <c r="AR841" s="148"/>
      <c r="AS841" s="148"/>
      <c r="AT841" s="148"/>
      <c r="AU841" s="148"/>
      <c r="AV841" s="148"/>
      <c r="AW841" s="148"/>
      <c r="AX841" s="148"/>
      <c r="AY841" s="148"/>
      <c r="AZ841" s="148"/>
      <c r="BA841" s="148"/>
      <c r="BB841" s="148"/>
      <c r="BC841" s="148"/>
      <c r="BD841" s="148"/>
      <c r="BE841" s="148"/>
      <c r="BF841" s="148"/>
      <c r="BG841" s="148"/>
      <c r="BH841" s="148"/>
      <c r="BI841" s="148"/>
      <c r="BJ841" s="148"/>
      <c r="BK841" s="148"/>
    </row>
    <row r="842" ht="15.75" customHeight="1">
      <c r="A842" s="148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  <c r="AA842" s="148"/>
      <c r="AB842" s="148"/>
      <c r="AC842" s="148"/>
      <c r="AD842" s="148"/>
      <c r="AE842" s="148"/>
      <c r="AF842" s="148"/>
      <c r="AG842" s="148"/>
      <c r="AH842" s="148"/>
      <c r="AI842" s="148"/>
      <c r="AJ842" s="148"/>
      <c r="AK842" s="148"/>
      <c r="AL842" s="148"/>
      <c r="AM842" s="148"/>
      <c r="AN842" s="148"/>
      <c r="AO842" s="148"/>
      <c r="AP842" s="148"/>
      <c r="AQ842" s="148"/>
      <c r="AR842" s="148"/>
      <c r="AS842" s="148"/>
      <c r="AT842" s="148"/>
      <c r="AU842" s="148"/>
      <c r="AV842" s="148"/>
      <c r="AW842" s="148"/>
      <c r="AX842" s="148"/>
      <c r="AY842" s="148"/>
      <c r="AZ842" s="148"/>
      <c r="BA842" s="148"/>
      <c r="BB842" s="148"/>
      <c r="BC842" s="148"/>
      <c r="BD842" s="148"/>
      <c r="BE842" s="148"/>
      <c r="BF842" s="148"/>
      <c r="BG842" s="148"/>
      <c r="BH842" s="148"/>
      <c r="BI842" s="148"/>
      <c r="BJ842" s="148"/>
      <c r="BK842" s="148"/>
    </row>
    <row r="843" ht="15.75" customHeight="1">
      <c r="A843" s="148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  <c r="AA843" s="148"/>
      <c r="AB843" s="148"/>
      <c r="AC843" s="148"/>
      <c r="AD843" s="148"/>
      <c r="AE843" s="148"/>
      <c r="AF843" s="148"/>
      <c r="AG843" s="148"/>
      <c r="AH843" s="148"/>
      <c r="AI843" s="148"/>
      <c r="AJ843" s="148"/>
      <c r="AK843" s="148"/>
      <c r="AL843" s="148"/>
      <c r="AM843" s="148"/>
      <c r="AN843" s="148"/>
      <c r="AO843" s="148"/>
      <c r="AP843" s="148"/>
      <c r="AQ843" s="148"/>
      <c r="AR843" s="148"/>
      <c r="AS843" s="148"/>
      <c r="AT843" s="148"/>
      <c r="AU843" s="148"/>
      <c r="AV843" s="148"/>
      <c r="AW843" s="148"/>
      <c r="AX843" s="148"/>
      <c r="AY843" s="148"/>
      <c r="AZ843" s="148"/>
      <c r="BA843" s="148"/>
      <c r="BB843" s="148"/>
      <c r="BC843" s="148"/>
      <c r="BD843" s="148"/>
      <c r="BE843" s="148"/>
      <c r="BF843" s="148"/>
      <c r="BG843" s="148"/>
      <c r="BH843" s="148"/>
      <c r="BI843" s="148"/>
      <c r="BJ843" s="148"/>
      <c r="BK843" s="148"/>
    </row>
    <row r="844" ht="15.75" customHeight="1">
      <c r="A844" s="148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  <c r="AA844" s="148"/>
      <c r="AB844" s="148"/>
      <c r="AC844" s="148"/>
      <c r="AD844" s="148"/>
      <c r="AE844" s="148"/>
      <c r="AF844" s="148"/>
      <c r="AG844" s="148"/>
      <c r="AH844" s="148"/>
      <c r="AI844" s="148"/>
      <c r="AJ844" s="148"/>
      <c r="AK844" s="148"/>
      <c r="AL844" s="148"/>
      <c r="AM844" s="148"/>
      <c r="AN844" s="148"/>
      <c r="AO844" s="148"/>
      <c r="AP844" s="148"/>
      <c r="AQ844" s="148"/>
      <c r="AR844" s="148"/>
      <c r="AS844" s="148"/>
      <c r="AT844" s="148"/>
      <c r="AU844" s="148"/>
      <c r="AV844" s="148"/>
      <c r="AW844" s="148"/>
      <c r="AX844" s="148"/>
      <c r="AY844" s="148"/>
      <c r="AZ844" s="148"/>
      <c r="BA844" s="148"/>
      <c r="BB844" s="148"/>
      <c r="BC844" s="148"/>
      <c r="BD844" s="148"/>
      <c r="BE844" s="148"/>
      <c r="BF844" s="148"/>
      <c r="BG844" s="148"/>
      <c r="BH844" s="148"/>
      <c r="BI844" s="148"/>
      <c r="BJ844" s="148"/>
      <c r="BK844" s="148"/>
    </row>
    <row r="845" ht="15.75" customHeight="1">
      <c r="A845" s="148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  <c r="AA845" s="148"/>
      <c r="AB845" s="148"/>
      <c r="AC845" s="148"/>
      <c r="AD845" s="148"/>
      <c r="AE845" s="148"/>
      <c r="AF845" s="148"/>
      <c r="AG845" s="148"/>
      <c r="AH845" s="148"/>
      <c r="AI845" s="148"/>
      <c r="AJ845" s="148"/>
      <c r="AK845" s="148"/>
      <c r="AL845" s="148"/>
      <c r="AM845" s="148"/>
      <c r="AN845" s="148"/>
      <c r="AO845" s="148"/>
      <c r="AP845" s="148"/>
      <c r="AQ845" s="148"/>
      <c r="AR845" s="148"/>
      <c r="AS845" s="148"/>
      <c r="AT845" s="148"/>
      <c r="AU845" s="148"/>
      <c r="AV845" s="148"/>
      <c r="AW845" s="148"/>
      <c r="AX845" s="148"/>
      <c r="AY845" s="148"/>
      <c r="AZ845" s="148"/>
      <c r="BA845" s="148"/>
      <c r="BB845" s="148"/>
      <c r="BC845" s="148"/>
      <c r="BD845" s="148"/>
      <c r="BE845" s="148"/>
      <c r="BF845" s="148"/>
      <c r="BG845" s="148"/>
      <c r="BH845" s="148"/>
      <c r="BI845" s="148"/>
      <c r="BJ845" s="148"/>
      <c r="BK845" s="148"/>
    </row>
    <row r="846" ht="15.75" customHeight="1">
      <c r="A846" s="148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  <c r="AA846" s="148"/>
      <c r="AB846" s="148"/>
      <c r="AC846" s="148"/>
      <c r="AD846" s="148"/>
      <c r="AE846" s="148"/>
      <c r="AF846" s="148"/>
      <c r="AG846" s="148"/>
      <c r="AH846" s="148"/>
      <c r="AI846" s="148"/>
      <c r="AJ846" s="148"/>
      <c r="AK846" s="148"/>
      <c r="AL846" s="148"/>
      <c r="AM846" s="148"/>
      <c r="AN846" s="148"/>
      <c r="AO846" s="148"/>
      <c r="AP846" s="148"/>
      <c r="AQ846" s="148"/>
      <c r="AR846" s="148"/>
      <c r="AS846" s="148"/>
      <c r="AT846" s="148"/>
      <c r="AU846" s="148"/>
      <c r="AV846" s="148"/>
      <c r="AW846" s="148"/>
      <c r="AX846" s="148"/>
      <c r="AY846" s="148"/>
      <c r="AZ846" s="148"/>
      <c r="BA846" s="148"/>
      <c r="BB846" s="148"/>
      <c r="BC846" s="148"/>
      <c r="BD846" s="148"/>
      <c r="BE846" s="148"/>
      <c r="BF846" s="148"/>
      <c r="BG846" s="148"/>
      <c r="BH846" s="148"/>
      <c r="BI846" s="148"/>
      <c r="BJ846" s="148"/>
      <c r="BK846" s="148"/>
    </row>
    <row r="847" ht="15.75" customHeight="1">
      <c r="A847" s="148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  <c r="AA847" s="148"/>
      <c r="AB847" s="148"/>
      <c r="AC847" s="148"/>
      <c r="AD847" s="148"/>
      <c r="AE847" s="148"/>
      <c r="AF847" s="148"/>
      <c r="AG847" s="148"/>
      <c r="AH847" s="148"/>
      <c r="AI847" s="148"/>
      <c r="AJ847" s="148"/>
      <c r="AK847" s="148"/>
      <c r="AL847" s="148"/>
      <c r="AM847" s="148"/>
      <c r="AN847" s="148"/>
      <c r="AO847" s="148"/>
      <c r="AP847" s="148"/>
      <c r="AQ847" s="148"/>
      <c r="AR847" s="148"/>
      <c r="AS847" s="148"/>
      <c r="AT847" s="148"/>
      <c r="AU847" s="148"/>
      <c r="AV847" s="148"/>
      <c r="AW847" s="148"/>
      <c r="AX847" s="148"/>
      <c r="AY847" s="148"/>
      <c r="AZ847" s="148"/>
      <c r="BA847" s="148"/>
      <c r="BB847" s="148"/>
      <c r="BC847" s="148"/>
      <c r="BD847" s="148"/>
      <c r="BE847" s="148"/>
      <c r="BF847" s="148"/>
      <c r="BG847" s="148"/>
      <c r="BH847" s="148"/>
      <c r="BI847" s="148"/>
      <c r="BJ847" s="148"/>
      <c r="BK847" s="148"/>
    </row>
    <row r="848" ht="15.75" customHeight="1">
      <c r="A848" s="148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8"/>
      <c r="AC848" s="148"/>
      <c r="AD848" s="148"/>
      <c r="AE848" s="148"/>
      <c r="AF848" s="148"/>
      <c r="AG848" s="148"/>
      <c r="AH848" s="148"/>
      <c r="AI848" s="148"/>
      <c r="AJ848" s="148"/>
      <c r="AK848" s="148"/>
      <c r="AL848" s="148"/>
      <c r="AM848" s="148"/>
      <c r="AN848" s="148"/>
      <c r="AO848" s="148"/>
      <c r="AP848" s="148"/>
      <c r="AQ848" s="148"/>
      <c r="AR848" s="148"/>
      <c r="AS848" s="148"/>
      <c r="AT848" s="148"/>
      <c r="AU848" s="148"/>
      <c r="AV848" s="148"/>
      <c r="AW848" s="148"/>
      <c r="AX848" s="148"/>
      <c r="AY848" s="148"/>
      <c r="AZ848" s="148"/>
      <c r="BA848" s="148"/>
      <c r="BB848" s="148"/>
      <c r="BC848" s="148"/>
      <c r="BD848" s="148"/>
      <c r="BE848" s="148"/>
      <c r="BF848" s="148"/>
      <c r="BG848" s="148"/>
      <c r="BH848" s="148"/>
      <c r="BI848" s="148"/>
      <c r="BJ848" s="148"/>
      <c r="BK848" s="148"/>
    </row>
    <row r="849" ht="15.75" customHeight="1">
      <c r="A849" s="148"/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  <c r="AA849" s="148"/>
      <c r="AB849" s="148"/>
      <c r="AC849" s="148"/>
      <c r="AD849" s="148"/>
      <c r="AE849" s="148"/>
      <c r="AF849" s="148"/>
      <c r="AG849" s="148"/>
      <c r="AH849" s="148"/>
      <c r="AI849" s="148"/>
      <c r="AJ849" s="148"/>
      <c r="AK849" s="148"/>
      <c r="AL849" s="148"/>
      <c r="AM849" s="148"/>
      <c r="AN849" s="148"/>
      <c r="AO849" s="148"/>
      <c r="AP849" s="148"/>
      <c r="AQ849" s="148"/>
      <c r="AR849" s="148"/>
      <c r="AS849" s="148"/>
      <c r="AT849" s="148"/>
      <c r="AU849" s="148"/>
      <c r="AV849" s="148"/>
      <c r="AW849" s="148"/>
      <c r="AX849" s="148"/>
      <c r="AY849" s="148"/>
      <c r="AZ849" s="148"/>
      <c r="BA849" s="148"/>
      <c r="BB849" s="148"/>
      <c r="BC849" s="148"/>
      <c r="BD849" s="148"/>
      <c r="BE849" s="148"/>
      <c r="BF849" s="148"/>
      <c r="BG849" s="148"/>
      <c r="BH849" s="148"/>
      <c r="BI849" s="148"/>
      <c r="BJ849" s="148"/>
      <c r="BK849" s="148"/>
    </row>
    <row r="850" ht="15.75" customHeight="1">
      <c r="A850" s="148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  <c r="AA850" s="148"/>
      <c r="AB850" s="148"/>
      <c r="AC850" s="148"/>
      <c r="AD850" s="148"/>
      <c r="AE850" s="148"/>
      <c r="AF850" s="148"/>
      <c r="AG850" s="148"/>
      <c r="AH850" s="148"/>
      <c r="AI850" s="148"/>
      <c r="AJ850" s="148"/>
      <c r="AK850" s="148"/>
      <c r="AL850" s="148"/>
      <c r="AM850" s="148"/>
      <c r="AN850" s="148"/>
      <c r="AO850" s="148"/>
      <c r="AP850" s="148"/>
      <c r="AQ850" s="148"/>
      <c r="AR850" s="148"/>
      <c r="AS850" s="148"/>
      <c r="AT850" s="148"/>
      <c r="AU850" s="148"/>
      <c r="AV850" s="148"/>
      <c r="AW850" s="148"/>
      <c r="AX850" s="148"/>
      <c r="AY850" s="148"/>
      <c r="AZ850" s="148"/>
      <c r="BA850" s="148"/>
      <c r="BB850" s="148"/>
      <c r="BC850" s="148"/>
      <c r="BD850" s="148"/>
      <c r="BE850" s="148"/>
      <c r="BF850" s="148"/>
      <c r="BG850" s="148"/>
      <c r="BH850" s="148"/>
      <c r="BI850" s="148"/>
      <c r="BJ850" s="148"/>
      <c r="BK850" s="148"/>
    </row>
    <row r="851" ht="15.75" customHeight="1">
      <c r="A851" s="148"/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  <c r="AA851" s="148"/>
      <c r="AB851" s="148"/>
      <c r="AC851" s="148"/>
      <c r="AD851" s="148"/>
      <c r="AE851" s="148"/>
      <c r="AF851" s="148"/>
      <c r="AG851" s="148"/>
      <c r="AH851" s="148"/>
      <c r="AI851" s="148"/>
      <c r="AJ851" s="148"/>
      <c r="AK851" s="148"/>
      <c r="AL851" s="148"/>
      <c r="AM851" s="148"/>
      <c r="AN851" s="148"/>
      <c r="AO851" s="148"/>
      <c r="AP851" s="148"/>
      <c r="AQ851" s="148"/>
      <c r="AR851" s="148"/>
      <c r="AS851" s="148"/>
      <c r="AT851" s="148"/>
      <c r="AU851" s="148"/>
      <c r="AV851" s="148"/>
      <c r="AW851" s="148"/>
      <c r="AX851" s="148"/>
      <c r="AY851" s="148"/>
      <c r="AZ851" s="148"/>
      <c r="BA851" s="148"/>
      <c r="BB851" s="148"/>
      <c r="BC851" s="148"/>
      <c r="BD851" s="148"/>
      <c r="BE851" s="148"/>
      <c r="BF851" s="148"/>
      <c r="BG851" s="148"/>
      <c r="BH851" s="148"/>
      <c r="BI851" s="148"/>
      <c r="BJ851" s="148"/>
      <c r="BK851" s="148"/>
    </row>
    <row r="852" ht="15.75" customHeight="1">
      <c r="A852" s="148"/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  <c r="AA852" s="148"/>
      <c r="AB852" s="148"/>
      <c r="AC852" s="148"/>
      <c r="AD852" s="148"/>
      <c r="AE852" s="148"/>
      <c r="AF852" s="148"/>
      <c r="AG852" s="148"/>
      <c r="AH852" s="148"/>
      <c r="AI852" s="148"/>
      <c r="AJ852" s="148"/>
      <c r="AK852" s="148"/>
      <c r="AL852" s="148"/>
      <c r="AM852" s="148"/>
      <c r="AN852" s="148"/>
      <c r="AO852" s="148"/>
      <c r="AP852" s="148"/>
      <c r="AQ852" s="148"/>
      <c r="AR852" s="148"/>
      <c r="AS852" s="148"/>
      <c r="AT852" s="148"/>
      <c r="AU852" s="148"/>
      <c r="AV852" s="148"/>
      <c r="AW852" s="148"/>
      <c r="AX852" s="148"/>
      <c r="AY852" s="148"/>
      <c r="AZ852" s="148"/>
      <c r="BA852" s="148"/>
      <c r="BB852" s="148"/>
      <c r="BC852" s="148"/>
      <c r="BD852" s="148"/>
      <c r="BE852" s="148"/>
      <c r="BF852" s="148"/>
      <c r="BG852" s="148"/>
      <c r="BH852" s="148"/>
      <c r="BI852" s="148"/>
      <c r="BJ852" s="148"/>
      <c r="BK852" s="148"/>
    </row>
    <row r="853" ht="15.75" customHeight="1">
      <c r="A853" s="148"/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  <c r="AA853" s="148"/>
      <c r="AB853" s="148"/>
      <c r="AC853" s="148"/>
      <c r="AD853" s="148"/>
      <c r="AE853" s="148"/>
      <c r="AF853" s="148"/>
      <c r="AG853" s="148"/>
      <c r="AH853" s="148"/>
      <c r="AI853" s="148"/>
      <c r="AJ853" s="148"/>
      <c r="AK853" s="148"/>
      <c r="AL853" s="148"/>
      <c r="AM853" s="148"/>
      <c r="AN853" s="148"/>
      <c r="AO853" s="148"/>
      <c r="AP853" s="148"/>
      <c r="AQ853" s="148"/>
      <c r="AR853" s="148"/>
      <c r="AS853" s="148"/>
      <c r="AT853" s="148"/>
      <c r="AU853" s="148"/>
      <c r="AV853" s="148"/>
      <c r="AW853" s="148"/>
      <c r="AX853" s="148"/>
      <c r="AY853" s="148"/>
      <c r="AZ853" s="148"/>
      <c r="BA853" s="148"/>
      <c r="BB853" s="148"/>
      <c r="BC853" s="148"/>
      <c r="BD853" s="148"/>
      <c r="BE853" s="148"/>
      <c r="BF853" s="148"/>
      <c r="BG853" s="148"/>
      <c r="BH853" s="148"/>
      <c r="BI853" s="148"/>
      <c r="BJ853" s="148"/>
      <c r="BK853" s="148"/>
    </row>
    <row r="854" ht="15.75" customHeight="1">
      <c r="A854" s="148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  <c r="AA854" s="148"/>
      <c r="AB854" s="148"/>
      <c r="AC854" s="148"/>
      <c r="AD854" s="148"/>
      <c r="AE854" s="148"/>
      <c r="AF854" s="148"/>
      <c r="AG854" s="148"/>
      <c r="AH854" s="148"/>
      <c r="AI854" s="148"/>
      <c r="AJ854" s="148"/>
      <c r="AK854" s="148"/>
      <c r="AL854" s="148"/>
      <c r="AM854" s="148"/>
      <c r="AN854" s="148"/>
      <c r="AO854" s="148"/>
      <c r="AP854" s="148"/>
      <c r="AQ854" s="148"/>
      <c r="AR854" s="148"/>
      <c r="AS854" s="148"/>
      <c r="AT854" s="148"/>
      <c r="AU854" s="148"/>
      <c r="AV854" s="148"/>
      <c r="AW854" s="148"/>
      <c r="AX854" s="148"/>
      <c r="AY854" s="148"/>
      <c r="AZ854" s="148"/>
      <c r="BA854" s="148"/>
      <c r="BB854" s="148"/>
      <c r="BC854" s="148"/>
      <c r="BD854" s="148"/>
      <c r="BE854" s="148"/>
      <c r="BF854" s="148"/>
      <c r="BG854" s="148"/>
      <c r="BH854" s="148"/>
      <c r="BI854" s="148"/>
      <c r="BJ854" s="148"/>
      <c r="BK854" s="148"/>
    </row>
    <row r="855" ht="15.75" customHeight="1">
      <c r="A855" s="148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  <c r="AA855" s="148"/>
      <c r="AB855" s="148"/>
      <c r="AC855" s="148"/>
      <c r="AD855" s="148"/>
      <c r="AE855" s="148"/>
      <c r="AF855" s="148"/>
      <c r="AG855" s="148"/>
      <c r="AH855" s="148"/>
      <c r="AI855" s="148"/>
      <c r="AJ855" s="148"/>
      <c r="AK855" s="148"/>
      <c r="AL855" s="148"/>
      <c r="AM855" s="148"/>
      <c r="AN855" s="148"/>
      <c r="AO855" s="148"/>
      <c r="AP855" s="148"/>
      <c r="AQ855" s="148"/>
      <c r="AR855" s="148"/>
      <c r="AS855" s="148"/>
      <c r="AT855" s="148"/>
      <c r="AU855" s="148"/>
      <c r="AV855" s="148"/>
      <c r="AW855" s="148"/>
      <c r="AX855" s="148"/>
      <c r="AY855" s="148"/>
      <c r="AZ855" s="148"/>
      <c r="BA855" s="148"/>
      <c r="BB855" s="148"/>
      <c r="BC855" s="148"/>
      <c r="BD855" s="148"/>
      <c r="BE855" s="148"/>
      <c r="BF855" s="148"/>
      <c r="BG855" s="148"/>
      <c r="BH855" s="148"/>
      <c r="BI855" s="148"/>
      <c r="BJ855" s="148"/>
      <c r="BK855" s="148"/>
    </row>
    <row r="856" ht="15.75" customHeight="1">
      <c r="A856" s="148"/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  <c r="AA856" s="148"/>
      <c r="AB856" s="148"/>
      <c r="AC856" s="148"/>
      <c r="AD856" s="148"/>
      <c r="AE856" s="148"/>
      <c r="AF856" s="148"/>
      <c r="AG856" s="148"/>
      <c r="AH856" s="148"/>
      <c r="AI856" s="148"/>
      <c r="AJ856" s="148"/>
      <c r="AK856" s="148"/>
      <c r="AL856" s="148"/>
      <c r="AM856" s="148"/>
      <c r="AN856" s="148"/>
      <c r="AO856" s="148"/>
      <c r="AP856" s="148"/>
      <c r="AQ856" s="148"/>
      <c r="AR856" s="148"/>
      <c r="AS856" s="148"/>
      <c r="AT856" s="148"/>
      <c r="AU856" s="148"/>
      <c r="AV856" s="148"/>
      <c r="AW856" s="148"/>
      <c r="AX856" s="148"/>
      <c r="AY856" s="148"/>
      <c r="AZ856" s="148"/>
      <c r="BA856" s="148"/>
      <c r="BB856" s="148"/>
      <c r="BC856" s="148"/>
      <c r="BD856" s="148"/>
      <c r="BE856" s="148"/>
      <c r="BF856" s="148"/>
      <c r="BG856" s="148"/>
      <c r="BH856" s="148"/>
      <c r="BI856" s="148"/>
      <c r="BJ856" s="148"/>
      <c r="BK856" s="148"/>
    </row>
    <row r="857" ht="15.75" customHeight="1">
      <c r="A857" s="148"/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  <c r="AA857" s="148"/>
      <c r="AB857" s="148"/>
      <c r="AC857" s="148"/>
      <c r="AD857" s="148"/>
      <c r="AE857" s="148"/>
      <c r="AF857" s="148"/>
      <c r="AG857" s="148"/>
      <c r="AH857" s="148"/>
      <c r="AI857" s="148"/>
      <c r="AJ857" s="148"/>
      <c r="AK857" s="148"/>
      <c r="AL857" s="148"/>
      <c r="AM857" s="148"/>
      <c r="AN857" s="148"/>
      <c r="AO857" s="148"/>
      <c r="AP857" s="148"/>
      <c r="AQ857" s="148"/>
      <c r="AR857" s="148"/>
      <c r="AS857" s="148"/>
      <c r="AT857" s="148"/>
      <c r="AU857" s="148"/>
      <c r="AV857" s="148"/>
      <c r="AW857" s="148"/>
      <c r="AX857" s="148"/>
      <c r="AY857" s="148"/>
      <c r="AZ857" s="148"/>
      <c r="BA857" s="148"/>
      <c r="BB857" s="148"/>
      <c r="BC857" s="148"/>
      <c r="BD857" s="148"/>
      <c r="BE857" s="148"/>
      <c r="BF857" s="148"/>
      <c r="BG857" s="148"/>
      <c r="BH857" s="148"/>
      <c r="BI857" s="148"/>
      <c r="BJ857" s="148"/>
      <c r="BK857" s="148"/>
    </row>
    <row r="858" ht="15.75" customHeight="1">
      <c r="A858" s="148"/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  <c r="AA858" s="148"/>
      <c r="AB858" s="148"/>
      <c r="AC858" s="148"/>
      <c r="AD858" s="148"/>
      <c r="AE858" s="148"/>
      <c r="AF858" s="148"/>
      <c r="AG858" s="148"/>
      <c r="AH858" s="148"/>
      <c r="AI858" s="148"/>
      <c r="AJ858" s="148"/>
      <c r="AK858" s="148"/>
      <c r="AL858" s="148"/>
      <c r="AM858" s="148"/>
      <c r="AN858" s="148"/>
      <c r="AO858" s="148"/>
      <c r="AP858" s="148"/>
      <c r="AQ858" s="148"/>
      <c r="AR858" s="148"/>
      <c r="AS858" s="148"/>
      <c r="AT858" s="148"/>
      <c r="AU858" s="148"/>
      <c r="AV858" s="148"/>
      <c r="AW858" s="148"/>
      <c r="AX858" s="148"/>
      <c r="AY858" s="148"/>
      <c r="AZ858" s="148"/>
      <c r="BA858" s="148"/>
      <c r="BB858" s="148"/>
      <c r="BC858" s="148"/>
      <c r="BD858" s="148"/>
      <c r="BE858" s="148"/>
      <c r="BF858" s="148"/>
      <c r="BG858" s="148"/>
      <c r="BH858" s="148"/>
      <c r="BI858" s="148"/>
      <c r="BJ858" s="148"/>
      <c r="BK858" s="148"/>
    </row>
    <row r="859" ht="15.75" customHeight="1">
      <c r="A859" s="148"/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  <c r="AA859" s="148"/>
      <c r="AB859" s="148"/>
      <c r="AC859" s="148"/>
      <c r="AD859" s="148"/>
      <c r="AE859" s="148"/>
      <c r="AF859" s="148"/>
      <c r="AG859" s="148"/>
      <c r="AH859" s="148"/>
      <c r="AI859" s="148"/>
      <c r="AJ859" s="148"/>
      <c r="AK859" s="148"/>
      <c r="AL859" s="148"/>
      <c r="AM859" s="148"/>
      <c r="AN859" s="148"/>
      <c r="AO859" s="148"/>
      <c r="AP859" s="148"/>
      <c r="AQ859" s="148"/>
      <c r="AR859" s="148"/>
      <c r="AS859" s="148"/>
      <c r="AT859" s="148"/>
      <c r="AU859" s="148"/>
      <c r="AV859" s="148"/>
      <c r="AW859" s="148"/>
      <c r="AX859" s="148"/>
      <c r="AY859" s="148"/>
      <c r="AZ859" s="148"/>
      <c r="BA859" s="148"/>
      <c r="BB859" s="148"/>
      <c r="BC859" s="148"/>
      <c r="BD859" s="148"/>
      <c r="BE859" s="148"/>
      <c r="BF859" s="148"/>
      <c r="BG859" s="148"/>
      <c r="BH859" s="148"/>
      <c r="BI859" s="148"/>
      <c r="BJ859" s="148"/>
      <c r="BK859" s="148"/>
    </row>
    <row r="860" ht="15.75" customHeight="1">
      <c r="A860" s="148"/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  <c r="AA860" s="148"/>
      <c r="AB860" s="148"/>
      <c r="AC860" s="148"/>
      <c r="AD860" s="148"/>
      <c r="AE860" s="148"/>
      <c r="AF860" s="148"/>
      <c r="AG860" s="148"/>
      <c r="AH860" s="148"/>
      <c r="AI860" s="148"/>
      <c r="AJ860" s="148"/>
      <c r="AK860" s="148"/>
      <c r="AL860" s="148"/>
      <c r="AM860" s="148"/>
      <c r="AN860" s="148"/>
      <c r="AO860" s="148"/>
      <c r="AP860" s="148"/>
      <c r="AQ860" s="148"/>
      <c r="AR860" s="148"/>
      <c r="AS860" s="148"/>
      <c r="AT860" s="148"/>
      <c r="AU860" s="148"/>
      <c r="AV860" s="148"/>
      <c r="AW860" s="148"/>
      <c r="AX860" s="148"/>
      <c r="AY860" s="148"/>
      <c r="AZ860" s="148"/>
      <c r="BA860" s="148"/>
      <c r="BB860" s="148"/>
      <c r="BC860" s="148"/>
      <c r="BD860" s="148"/>
      <c r="BE860" s="148"/>
      <c r="BF860" s="148"/>
      <c r="BG860" s="148"/>
      <c r="BH860" s="148"/>
      <c r="BI860" s="148"/>
      <c r="BJ860" s="148"/>
      <c r="BK860" s="148"/>
    </row>
    <row r="861" ht="15.75" customHeight="1">
      <c r="A861" s="148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  <c r="AA861" s="148"/>
      <c r="AB861" s="148"/>
      <c r="AC861" s="148"/>
      <c r="AD861" s="148"/>
      <c r="AE861" s="148"/>
      <c r="AF861" s="148"/>
      <c r="AG861" s="148"/>
      <c r="AH861" s="148"/>
      <c r="AI861" s="148"/>
      <c r="AJ861" s="148"/>
      <c r="AK861" s="148"/>
      <c r="AL861" s="148"/>
      <c r="AM861" s="148"/>
      <c r="AN861" s="148"/>
      <c r="AO861" s="148"/>
      <c r="AP861" s="148"/>
      <c r="AQ861" s="148"/>
      <c r="AR861" s="148"/>
      <c r="AS861" s="148"/>
      <c r="AT861" s="148"/>
      <c r="AU861" s="148"/>
      <c r="AV861" s="148"/>
      <c r="AW861" s="148"/>
      <c r="AX861" s="148"/>
      <c r="AY861" s="148"/>
      <c r="AZ861" s="148"/>
      <c r="BA861" s="148"/>
      <c r="BB861" s="148"/>
      <c r="BC861" s="148"/>
      <c r="BD861" s="148"/>
      <c r="BE861" s="148"/>
      <c r="BF861" s="148"/>
      <c r="BG861" s="148"/>
      <c r="BH861" s="148"/>
      <c r="BI861" s="148"/>
      <c r="BJ861" s="148"/>
      <c r="BK861" s="148"/>
    </row>
    <row r="862" ht="15.75" customHeight="1">
      <c r="A862" s="148"/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  <c r="AA862" s="148"/>
      <c r="AB862" s="148"/>
      <c r="AC862" s="148"/>
      <c r="AD862" s="148"/>
      <c r="AE862" s="148"/>
      <c r="AF862" s="148"/>
      <c r="AG862" s="148"/>
      <c r="AH862" s="148"/>
      <c r="AI862" s="148"/>
      <c r="AJ862" s="148"/>
      <c r="AK862" s="148"/>
      <c r="AL862" s="148"/>
      <c r="AM862" s="148"/>
      <c r="AN862" s="148"/>
      <c r="AO862" s="148"/>
      <c r="AP862" s="148"/>
      <c r="AQ862" s="148"/>
      <c r="AR862" s="148"/>
      <c r="AS862" s="148"/>
      <c r="AT862" s="148"/>
      <c r="AU862" s="148"/>
      <c r="AV862" s="148"/>
      <c r="AW862" s="148"/>
      <c r="AX862" s="148"/>
      <c r="AY862" s="148"/>
      <c r="AZ862" s="148"/>
      <c r="BA862" s="148"/>
      <c r="BB862" s="148"/>
      <c r="BC862" s="148"/>
      <c r="BD862" s="148"/>
      <c r="BE862" s="148"/>
      <c r="BF862" s="148"/>
      <c r="BG862" s="148"/>
      <c r="BH862" s="148"/>
      <c r="BI862" s="148"/>
      <c r="BJ862" s="148"/>
      <c r="BK862" s="148"/>
    </row>
    <row r="863" ht="15.75" customHeight="1">
      <c r="A863" s="148"/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  <c r="AA863" s="148"/>
      <c r="AB863" s="148"/>
      <c r="AC863" s="148"/>
      <c r="AD863" s="148"/>
      <c r="AE863" s="148"/>
      <c r="AF863" s="148"/>
      <c r="AG863" s="148"/>
      <c r="AH863" s="148"/>
      <c r="AI863" s="148"/>
      <c r="AJ863" s="148"/>
      <c r="AK863" s="148"/>
      <c r="AL863" s="148"/>
      <c r="AM863" s="148"/>
      <c r="AN863" s="148"/>
      <c r="AO863" s="148"/>
      <c r="AP863" s="148"/>
      <c r="AQ863" s="148"/>
      <c r="AR863" s="148"/>
      <c r="AS863" s="148"/>
      <c r="AT863" s="148"/>
      <c r="AU863" s="148"/>
      <c r="AV863" s="148"/>
      <c r="AW863" s="148"/>
      <c r="AX863" s="148"/>
      <c r="AY863" s="148"/>
      <c r="AZ863" s="148"/>
      <c r="BA863" s="148"/>
      <c r="BB863" s="148"/>
      <c r="BC863" s="148"/>
      <c r="BD863" s="148"/>
      <c r="BE863" s="148"/>
      <c r="BF863" s="148"/>
      <c r="BG863" s="148"/>
      <c r="BH863" s="148"/>
      <c r="BI863" s="148"/>
      <c r="BJ863" s="148"/>
      <c r="BK863" s="148"/>
    </row>
    <row r="864" ht="15.75" customHeight="1">
      <c r="A864" s="148"/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  <c r="AA864" s="148"/>
      <c r="AB864" s="148"/>
      <c r="AC864" s="148"/>
      <c r="AD864" s="148"/>
      <c r="AE864" s="148"/>
      <c r="AF864" s="148"/>
      <c r="AG864" s="148"/>
      <c r="AH864" s="148"/>
      <c r="AI864" s="148"/>
      <c r="AJ864" s="148"/>
      <c r="AK864" s="148"/>
      <c r="AL864" s="148"/>
      <c r="AM864" s="148"/>
      <c r="AN864" s="148"/>
      <c r="AO864" s="148"/>
      <c r="AP864" s="148"/>
      <c r="AQ864" s="148"/>
      <c r="AR864" s="148"/>
      <c r="AS864" s="148"/>
      <c r="AT864" s="148"/>
      <c r="AU864" s="148"/>
      <c r="AV864" s="148"/>
      <c r="AW864" s="148"/>
      <c r="AX864" s="148"/>
      <c r="AY864" s="148"/>
      <c r="AZ864" s="148"/>
      <c r="BA864" s="148"/>
      <c r="BB864" s="148"/>
      <c r="BC864" s="148"/>
      <c r="BD864" s="148"/>
      <c r="BE864" s="148"/>
      <c r="BF864" s="148"/>
      <c r="BG864" s="148"/>
      <c r="BH864" s="148"/>
      <c r="BI864" s="148"/>
      <c r="BJ864" s="148"/>
      <c r="BK864" s="148"/>
    </row>
    <row r="865" ht="15.75" customHeight="1">
      <c r="A865" s="148"/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  <c r="AA865" s="148"/>
      <c r="AB865" s="148"/>
      <c r="AC865" s="148"/>
      <c r="AD865" s="148"/>
      <c r="AE865" s="148"/>
      <c r="AF865" s="148"/>
      <c r="AG865" s="148"/>
      <c r="AH865" s="148"/>
      <c r="AI865" s="148"/>
      <c r="AJ865" s="148"/>
      <c r="AK865" s="148"/>
      <c r="AL865" s="148"/>
      <c r="AM865" s="148"/>
      <c r="AN865" s="148"/>
      <c r="AO865" s="148"/>
      <c r="AP865" s="148"/>
      <c r="AQ865" s="148"/>
      <c r="AR865" s="148"/>
      <c r="AS865" s="148"/>
      <c r="AT865" s="148"/>
      <c r="AU865" s="148"/>
      <c r="AV865" s="148"/>
      <c r="AW865" s="148"/>
      <c r="AX865" s="148"/>
      <c r="AY865" s="148"/>
      <c r="AZ865" s="148"/>
      <c r="BA865" s="148"/>
      <c r="BB865" s="148"/>
      <c r="BC865" s="148"/>
      <c r="BD865" s="148"/>
      <c r="BE865" s="148"/>
      <c r="BF865" s="148"/>
      <c r="BG865" s="148"/>
      <c r="BH865" s="148"/>
      <c r="BI865" s="148"/>
      <c r="BJ865" s="148"/>
      <c r="BK865" s="148"/>
    </row>
    <row r="866" ht="15.75" customHeight="1">
      <c r="A866" s="148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  <c r="AA866" s="148"/>
      <c r="AB866" s="148"/>
      <c r="AC866" s="148"/>
      <c r="AD866" s="148"/>
      <c r="AE866" s="148"/>
      <c r="AF866" s="148"/>
      <c r="AG866" s="148"/>
      <c r="AH866" s="148"/>
      <c r="AI866" s="148"/>
      <c r="AJ866" s="148"/>
      <c r="AK866" s="148"/>
      <c r="AL866" s="148"/>
      <c r="AM866" s="148"/>
      <c r="AN866" s="148"/>
      <c r="AO866" s="148"/>
      <c r="AP866" s="148"/>
      <c r="AQ866" s="148"/>
      <c r="AR866" s="148"/>
      <c r="AS866" s="148"/>
      <c r="AT866" s="148"/>
      <c r="AU866" s="148"/>
      <c r="AV866" s="148"/>
      <c r="AW866" s="148"/>
      <c r="AX866" s="148"/>
      <c r="AY866" s="148"/>
      <c r="AZ866" s="148"/>
      <c r="BA866" s="148"/>
      <c r="BB866" s="148"/>
      <c r="BC866" s="148"/>
      <c r="BD866" s="148"/>
      <c r="BE866" s="148"/>
      <c r="BF866" s="148"/>
      <c r="BG866" s="148"/>
      <c r="BH866" s="148"/>
      <c r="BI866" s="148"/>
      <c r="BJ866" s="148"/>
      <c r="BK866" s="148"/>
    </row>
    <row r="867" ht="15.75" customHeight="1">
      <c r="A867" s="148"/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  <c r="AA867" s="148"/>
      <c r="AB867" s="148"/>
      <c r="AC867" s="148"/>
      <c r="AD867" s="148"/>
      <c r="AE867" s="148"/>
      <c r="AF867" s="148"/>
      <c r="AG867" s="148"/>
      <c r="AH867" s="148"/>
      <c r="AI867" s="148"/>
      <c r="AJ867" s="148"/>
      <c r="AK867" s="148"/>
      <c r="AL867" s="148"/>
      <c r="AM867" s="148"/>
      <c r="AN867" s="148"/>
      <c r="AO867" s="148"/>
      <c r="AP867" s="148"/>
      <c r="AQ867" s="148"/>
      <c r="AR867" s="148"/>
      <c r="AS867" s="148"/>
      <c r="AT867" s="148"/>
      <c r="AU867" s="148"/>
      <c r="AV867" s="148"/>
      <c r="AW867" s="148"/>
      <c r="AX867" s="148"/>
      <c r="AY867" s="148"/>
      <c r="AZ867" s="148"/>
      <c r="BA867" s="148"/>
      <c r="BB867" s="148"/>
      <c r="BC867" s="148"/>
      <c r="BD867" s="148"/>
      <c r="BE867" s="148"/>
      <c r="BF867" s="148"/>
      <c r="BG867" s="148"/>
      <c r="BH867" s="148"/>
      <c r="BI867" s="148"/>
      <c r="BJ867" s="148"/>
      <c r="BK867" s="148"/>
    </row>
    <row r="868" ht="15.75" customHeight="1">
      <c r="A868" s="148"/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  <c r="AA868" s="148"/>
      <c r="AB868" s="148"/>
      <c r="AC868" s="148"/>
      <c r="AD868" s="148"/>
      <c r="AE868" s="148"/>
      <c r="AF868" s="148"/>
      <c r="AG868" s="148"/>
      <c r="AH868" s="148"/>
      <c r="AI868" s="148"/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8"/>
      <c r="AU868" s="148"/>
      <c r="AV868" s="148"/>
      <c r="AW868" s="148"/>
      <c r="AX868" s="148"/>
      <c r="AY868" s="148"/>
      <c r="AZ868" s="148"/>
      <c r="BA868" s="148"/>
      <c r="BB868" s="148"/>
      <c r="BC868" s="148"/>
      <c r="BD868" s="148"/>
      <c r="BE868" s="148"/>
      <c r="BF868" s="148"/>
      <c r="BG868" s="148"/>
      <c r="BH868" s="148"/>
      <c r="BI868" s="148"/>
      <c r="BJ868" s="148"/>
      <c r="BK868" s="148"/>
    </row>
    <row r="869" ht="15.75" customHeight="1">
      <c r="A869" s="148"/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  <c r="AA869" s="148"/>
      <c r="AB869" s="148"/>
      <c r="AC869" s="148"/>
      <c r="AD869" s="148"/>
      <c r="AE869" s="148"/>
      <c r="AF869" s="148"/>
      <c r="AG869" s="148"/>
      <c r="AH869" s="148"/>
      <c r="AI869" s="148"/>
      <c r="AJ869" s="148"/>
      <c r="AK869" s="148"/>
      <c r="AL869" s="148"/>
      <c r="AM869" s="148"/>
      <c r="AN869" s="148"/>
      <c r="AO869" s="148"/>
      <c r="AP869" s="148"/>
      <c r="AQ869" s="148"/>
      <c r="AR869" s="148"/>
      <c r="AS869" s="148"/>
      <c r="AT869" s="148"/>
      <c r="AU869" s="148"/>
      <c r="AV869" s="148"/>
      <c r="AW869" s="148"/>
      <c r="AX869" s="148"/>
      <c r="AY869" s="148"/>
      <c r="AZ869" s="148"/>
      <c r="BA869" s="148"/>
      <c r="BB869" s="148"/>
      <c r="BC869" s="148"/>
      <c r="BD869" s="148"/>
      <c r="BE869" s="148"/>
      <c r="BF869" s="148"/>
      <c r="BG869" s="148"/>
      <c r="BH869" s="148"/>
      <c r="BI869" s="148"/>
      <c r="BJ869" s="148"/>
      <c r="BK869" s="148"/>
    </row>
    <row r="870" ht="15.75" customHeight="1">
      <c r="A870" s="148"/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  <c r="AA870" s="148"/>
      <c r="AB870" s="148"/>
      <c r="AC870" s="148"/>
      <c r="AD870" s="148"/>
      <c r="AE870" s="148"/>
      <c r="AF870" s="148"/>
      <c r="AG870" s="148"/>
      <c r="AH870" s="148"/>
      <c r="AI870" s="148"/>
      <c r="AJ870" s="148"/>
      <c r="AK870" s="148"/>
      <c r="AL870" s="148"/>
      <c r="AM870" s="148"/>
      <c r="AN870" s="148"/>
      <c r="AO870" s="148"/>
      <c r="AP870" s="148"/>
      <c r="AQ870" s="148"/>
      <c r="AR870" s="148"/>
      <c r="AS870" s="148"/>
      <c r="AT870" s="148"/>
      <c r="AU870" s="148"/>
      <c r="AV870" s="148"/>
      <c r="AW870" s="148"/>
      <c r="AX870" s="148"/>
      <c r="AY870" s="148"/>
      <c r="AZ870" s="148"/>
      <c r="BA870" s="148"/>
      <c r="BB870" s="148"/>
      <c r="BC870" s="148"/>
      <c r="BD870" s="148"/>
      <c r="BE870" s="148"/>
      <c r="BF870" s="148"/>
      <c r="BG870" s="148"/>
      <c r="BH870" s="148"/>
      <c r="BI870" s="148"/>
      <c r="BJ870" s="148"/>
      <c r="BK870" s="148"/>
    </row>
    <row r="871" ht="15.75" customHeight="1">
      <c r="A871" s="148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  <c r="AA871" s="148"/>
      <c r="AB871" s="148"/>
      <c r="AC871" s="148"/>
      <c r="AD871" s="148"/>
      <c r="AE871" s="148"/>
      <c r="AF871" s="148"/>
      <c r="AG871" s="148"/>
      <c r="AH871" s="148"/>
      <c r="AI871" s="148"/>
      <c r="AJ871" s="148"/>
      <c r="AK871" s="148"/>
      <c r="AL871" s="148"/>
      <c r="AM871" s="148"/>
      <c r="AN871" s="148"/>
      <c r="AO871" s="148"/>
      <c r="AP871" s="148"/>
      <c r="AQ871" s="148"/>
      <c r="AR871" s="148"/>
      <c r="AS871" s="148"/>
      <c r="AT871" s="148"/>
      <c r="AU871" s="148"/>
      <c r="AV871" s="148"/>
      <c r="AW871" s="148"/>
      <c r="AX871" s="148"/>
      <c r="AY871" s="148"/>
      <c r="AZ871" s="148"/>
      <c r="BA871" s="148"/>
      <c r="BB871" s="148"/>
      <c r="BC871" s="148"/>
      <c r="BD871" s="148"/>
      <c r="BE871" s="148"/>
      <c r="BF871" s="148"/>
      <c r="BG871" s="148"/>
      <c r="BH871" s="148"/>
      <c r="BI871" s="148"/>
      <c r="BJ871" s="148"/>
      <c r="BK871" s="148"/>
    </row>
    <row r="872" ht="15.75" customHeight="1">
      <c r="A872" s="148"/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  <c r="AA872" s="148"/>
      <c r="AB872" s="148"/>
      <c r="AC872" s="148"/>
      <c r="AD872" s="148"/>
      <c r="AE872" s="148"/>
      <c r="AF872" s="148"/>
      <c r="AG872" s="148"/>
      <c r="AH872" s="148"/>
      <c r="AI872" s="148"/>
      <c r="AJ872" s="148"/>
      <c r="AK872" s="148"/>
      <c r="AL872" s="148"/>
      <c r="AM872" s="148"/>
      <c r="AN872" s="148"/>
      <c r="AO872" s="148"/>
      <c r="AP872" s="148"/>
      <c r="AQ872" s="148"/>
      <c r="AR872" s="148"/>
      <c r="AS872" s="148"/>
      <c r="AT872" s="148"/>
      <c r="AU872" s="148"/>
      <c r="AV872" s="148"/>
      <c r="AW872" s="148"/>
      <c r="AX872" s="148"/>
      <c r="AY872" s="148"/>
      <c r="AZ872" s="148"/>
      <c r="BA872" s="148"/>
      <c r="BB872" s="148"/>
      <c r="BC872" s="148"/>
      <c r="BD872" s="148"/>
      <c r="BE872" s="148"/>
      <c r="BF872" s="148"/>
      <c r="BG872" s="148"/>
      <c r="BH872" s="148"/>
      <c r="BI872" s="148"/>
      <c r="BJ872" s="148"/>
      <c r="BK872" s="148"/>
    </row>
    <row r="873" ht="15.75" customHeight="1">
      <c r="A873" s="148"/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  <c r="AA873" s="148"/>
      <c r="AB873" s="148"/>
      <c r="AC873" s="148"/>
      <c r="AD873" s="148"/>
      <c r="AE873" s="148"/>
      <c r="AF873" s="148"/>
      <c r="AG873" s="148"/>
      <c r="AH873" s="148"/>
      <c r="AI873" s="148"/>
      <c r="AJ873" s="148"/>
      <c r="AK873" s="148"/>
      <c r="AL873" s="148"/>
      <c r="AM873" s="148"/>
      <c r="AN873" s="148"/>
      <c r="AO873" s="148"/>
      <c r="AP873" s="148"/>
      <c r="AQ873" s="148"/>
      <c r="AR873" s="148"/>
      <c r="AS873" s="148"/>
      <c r="AT873" s="148"/>
      <c r="AU873" s="148"/>
      <c r="AV873" s="148"/>
      <c r="AW873" s="148"/>
      <c r="AX873" s="148"/>
      <c r="AY873" s="148"/>
      <c r="AZ873" s="148"/>
      <c r="BA873" s="148"/>
      <c r="BB873" s="148"/>
      <c r="BC873" s="148"/>
      <c r="BD873" s="148"/>
      <c r="BE873" s="148"/>
      <c r="BF873" s="148"/>
      <c r="BG873" s="148"/>
      <c r="BH873" s="148"/>
      <c r="BI873" s="148"/>
      <c r="BJ873" s="148"/>
      <c r="BK873" s="148"/>
    </row>
    <row r="874" ht="15.75" customHeight="1">
      <c r="A874" s="148"/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  <c r="AA874" s="148"/>
      <c r="AB874" s="148"/>
      <c r="AC874" s="148"/>
      <c r="AD874" s="148"/>
      <c r="AE874" s="148"/>
      <c r="AF874" s="148"/>
      <c r="AG874" s="148"/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8"/>
      <c r="AU874" s="148"/>
      <c r="AV874" s="148"/>
      <c r="AW874" s="148"/>
      <c r="AX874" s="148"/>
      <c r="AY874" s="148"/>
      <c r="AZ874" s="148"/>
      <c r="BA874" s="148"/>
      <c r="BB874" s="148"/>
      <c r="BC874" s="148"/>
      <c r="BD874" s="148"/>
      <c r="BE874" s="148"/>
      <c r="BF874" s="148"/>
      <c r="BG874" s="148"/>
      <c r="BH874" s="148"/>
      <c r="BI874" s="148"/>
      <c r="BJ874" s="148"/>
      <c r="BK874" s="148"/>
    </row>
    <row r="875" ht="15.75" customHeight="1">
      <c r="A875" s="148"/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8"/>
      <c r="AC875" s="148"/>
      <c r="AD875" s="148"/>
      <c r="AE875" s="148"/>
      <c r="AF875" s="148"/>
      <c r="AG875" s="148"/>
      <c r="AH875" s="148"/>
      <c r="AI875" s="148"/>
      <c r="AJ875" s="148"/>
      <c r="AK875" s="148"/>
      <c r="AL875" s="148"/>
      <c r="AM875" s="148"/>
      <c r="AN875" s="148"/>
      <c r="AO875" s="148"/>
      <c r="AP875" s="148"/>
      <c r="AQ875" s="148"/>
      <c r="AR875" s="148"/>
      <c r="AS875" s="148"/>
      <c r="AT875" s="148"/>
      <c r="AU875" s="148"/>
      <c r="AV875" s="148"/>
      <c r="AW875" s="148"/>
      <c r="AX875" s="148"/>
      <c r="AY875" s="148"/>
      <c r="AZ875" s="148"/>
      <c r="BA875" s="148"/>
      <c r="BB875" s="148"/>
      <c r="BC875" s="148"/>
      <c r="BD875" s="148"/>
      <c r="BE875" s="148"/>
      <c r="BF875" s="148"/>
      <c r="BG875" s="148"/>
      <c r="BH875" s="148"/>
      <c r="BI875" s="148"/>
      <c r="BJ875" s="148"/>
      <c r="BK875" s="148"/>
    </row>
    <row r="876" ht="15.75" customHeight="1">
      <c r="A876" s="148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8"/>
      <c r="AC876" s="148"/>
      <c r="AD876" s="148"/>
      <c r="AE876" s="148"/>
      <c r="AF876" s="148"/>
      <c r="AG876" s="148"/>
      <c r="AH876" s="148"/>
      <c r="AI876" s="148"/>
      <c r="AJ876" s="148"/>
      <c r="AK876" s="148"/>
      <c r="AL876" s="148"/>
      <c r="AM876" s="148"/>
      <c r="AN876" s="148"/>
      <c r="AO876" s="148"/>
      <c r="AP876" s="148"/>
      <c r="AQ876" s="148"/>
      <c r="AR876" s="148"/>
      <c r="AS876" s="148"/>
      <c r="AT876" s="148"/>
      <c r="AU876" s="148"/>
      <c r="AV876" s="148"/>
      <c r="AW876" s="148"/>
      <c r="AX876" s="148"/>
      <c r="AY876" s="148"/>
      <c r="AZ876" s="148"/>
      <c r="BA876" s="148"/>
      <c r="BB876" s="148"/>
      <c r="BC876" s="148"/>
      <c r="BD876" s="148"/>
      <c r="BE876" s="148"/>
      <c r="BF876" s="148"/>
      <c r="BG876" s="148"/>
      <c r="BH876" s="148"/>
      <c r="BI876" s="148"/>
      <c r="BJ876" s="148"/>
      <c r="BK876" s="148"/>
    </row>
    <row r="877" ht="15.75" customHeight="1">
      <c r="A877" s="148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  <c r="AA877" s="148"/>
      <c r="AB877" s="148"/>
      <c r="AC877" s="148"/>
      <c r="AD877" s="148"/>
      <c r="AE877" s="148"/>
      <c r="AF877" s="148"/>
      <c r="AG877" s="148"/>
      <c r="AH877" s="148"/>
      <c r="AI877" s="148"/>
      <c r="AJ877" s="148"/>
      <c r="AK877" s="148"/>
      <c r="AL877" s="148"/>
      <c r="AM877" s="148"/>
      <c r="AN877" s="148"/>
      <c r="AO877" s="148"/>
      <c r="AP877" s="148"/>
      <c r="AQ877" s="148"/>
      <c r="AR877" s="148"/>
      <c r="AS877" s="148"/>
      <c r="AT877" s="148"/>
      <c r="AU877" s="148"/>
      <c r="AV877" s="148"/>
      <c r="AW877" s="148"/>
      <c r="AX877" s="148"/>
      <c r="AY877" s="148"/>
      <c r="AZ877" s="148"/>
      <c r="BA877" s="148"/>
      <c r="BB877" s="148"/>
      <c r="BC877" s="148"/>
      <c r="BD877" s="148"/>
      <c r="BE877" s="148"/>
      <c r="BF877" s="148"/>
      <c r="BG877" s="148"/>
      <c r="BH877" s="148"/>
      <c r="BI877" s="148"/>
      <c r="BJ877" s="148"/>
      <c r="BK877" s="148"/>
    </row>
    <row r="878" ht="15.75" customHeight="1">
      <c r="A878" s="148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  <c r="AA878" s="148"/>
      <c r="AB878" s="148"/>
      <c r="AC878" s="148"/>
      <c r="AD878" s="148"/>
      <c r="AE878" s="148"/>
      <c r="AF878" s="148"/>
      <c r="AG878" s="148"/>
      <c r="AH878" s="148"/>
      <c r="AI878" s="148"/>
      <c r="AJ878" s="148"/>
      <c r="AK878" s="148"/>
      <c r="AL878" s="148"/>
      <c r="AM878" s="148"/>
      <c r="AN878" s="148"/>
      <c r="AO878" s="148"/>
      <c r="AP878" s="148"/>
      <c r="AQ878" s="148"/>
      <c r="AR878" s="148"/>
      <c r="AS878" s="148"/>
      <c r="AT878" s="148"/>
      <c r="AU878" s="148"/>
      <c r="AV878" s="148"/>
      <c r="AW878" s="148"/>
      <c r="AX878" s="148"/>
      <c r="AY878" s="148"/>
      <c r="AZ878" s="148"/>
      <c r="BA878" s="148"/>
      <c r="BB878" s="148"/>
      <c r="BC878" s="148"/>
      <c r="BD878" s="148"/>
      <c r="BE878" s="148"/>
      <c r="BF878" s="148"/>
      <c r="BG878" s="148"/>
      <c r="BH878" s="148"/>
      <c r="BI878" s="148"/>
      <c r="BJ878" s="148"/>
      <c r="BK878" s="148"/>
    </row>
    <row r="879" ht="15.75" customHeight="1">
      <c r="A879" s="148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  <c r="AA879" s="148"/>
      <c r="AB879" s="148"/>
      <c r="AC879" s="148"/>
      <c r="AD879" s="148"/>
      <c r="AE879" s="148"/>
      <c r="AF879" s="148"/>
      <c r="AG879" s="148"/>
      <c r="AH879" s="148"/>
      <c r="AI879" s="148"/>
      <c r="AJ879" s="148"/>
      <c r="AK879" s="148"/>
      <c r="AL879" s="148"/>
      <c r="AM879" s="148"/>
      <c r="AN879" s="148"/>
      <c r="AO879" s="148"/>
      <c r="AP879" s="148"/>
      <c r="AQ879" s="148"/>
      <c r="AR879" s="148"/>
      <c r="AS879" s="148"/>
      <c r="AT879" s="148"/>
      <c r="AU879" s="148"/>
      <c r="AV879" s="148"/>
      <c r="AW879" s="148"/>
      <c r="AX879" s="148"/>
      <c r="AY879" s="148"/>
      <c r="AZ879" s="148"/>
      <c r="BA879" s="148"/>
      <c r="BB879" s="148"/>
      <c r="BC879" s="148"/>
      <c r="BD879" s="148"/>
      <c r="BE879" s="148"/>
      <c r="BF879" s="148"/>
      <c r="BG879" s="148"/>
      <c r="BH879" s="148"/>
      <c r="BI879" s="148"/>
      <c r="BJ879" s="148"/>
      <c r="BK879" s="148"/>
    </row>
    <row r="880" ht="15.75" customHeight="1">
      <c r="A880" s="148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  <c r="AA880" s="148"/>
      <c r="AB880" s="148"/>
      <c r="AC880" s="148"/>
      <c r="AD880" s="148"/>
      <c r="AE880" s="148"/>
      <c r="AF880" s="148"/>
      <c r="AG880" s="148"/>
      <c r="AH880" s="148"/>
      <c r="AI880" s="148"/>
      <c r="AJ880" s="148"/>
      <c r="AK880" s="148"/>
      <c r="AL880" s="148"/>
      <c r="AM880" s="148"/>
      <c r="AN880" s="148"/>
      <c r="AO880" s="148"/>
      <c r="AP880" s="148"/>
      <c r="AQ880" s="148"/>
      <c r="AR880" s="148"/>
      <c r="AS880" s="148"/>
      <c r="AT880" s="148"/>
      <c r="AU880" s="148"/>
      <c r="AV880" s="148"/>
      <c r="AW880" s="148"/>
      <c r="AX880" s="148"/>
      <c r="AY880" s="148"/>
      <c r="AZ880" s="148"/>
      <c r="BA880" s="148"/>
      <c r="BB880" s="148"/>
      <c r="BC880" s="148"/>
      <c r="BD880" s="148"/>
      <c r="BE880" s="148"/>
      <c r="BF880" s="148"/>
      <c r="BG880" s="148"/>
      <c r="BH880" s="148"/>
      <c r="BI880" s="148"/>
      <c r="BJ880" s="148"/>
      <c r="BK880" s="148"/>
    </row>
    <row r="881" ht="15.75" customHeight="1">
      <c r="A881" s="148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  <c r="AA881" s="148"/>
      <c r="AB881" s="148"/>
      <c r="AC881" s="148"/>
      <c r="AD881" s="148"/>
      <c r="AE881" s="148"/>
      <c r="AF881" s="148"/>
      <c r="AG881" s="148"/>
      <c r="AH881" s="148"/>
      <c r="AI881" s="148"/>
      <c r="AJ881" s="148"/>
      <c r="AK881" s="148"/>
      <c r="AL881" s="148"/>
      <c r="AM881" s="148"/>
      <c r="AN881" s="148"/>
      <c r="AO881" s="148"/>
      <c r="AP881" s="148"/>
      <c r="AQ881" s="148"/>
      <c r="AR881" s="148"/>
      <c r="AS881" s="148"/>
      <c r="AT881" s="148"/>
      <c r="AU881" s="148"/>
      <c r="AV881" s="148"/>
      <c r="AW881" s="148"/>
      <c r="AX881" s="148"/>
      <c r="AY881" s="148"/>
      <c r="AZ881" s="148"/>
      <c r="BA881" s="148"/>
      <c r="BB881" s="148"/>
      <c r="BC881" s="148"/>
      <c r="BD881" s="148"/>
      <c r="BE881" s="148"/>
      <c r="BF881" s="148"/>
      <c r="BG881" s="148"/>
      <c r="BH881" s="148"/>
      <c r="BI881" s="148"/>
      <c r="BJ881" s="148"/>
      <c r="BK881" s="148"/>
    </row>
    <row r="882" ht="15.75" customHeight="1">
      <c r="A882" s="148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  <c r="AA882" s="148"/>
      <c r="AB882" s="148"/>
      <c r="AC882" s="148"/>
      <c r="AD882" s="148"/>
      <c r="AE882" s="148"/>
      <c r="AF882" s="148"/>
      <c r="AG882" s="148"/>
      <c r="AH882" s="148"/>
      <c r="AI882" s="148"/>
      <c r="AJ882" s="148"/>
      <c r="AK882" s="148"/>
      <c r="AL882" s="148"/>
      <c r="AM882" s="148"/>
      <c r="AN882" s="148"/>
      <c r="AO882" s="148"/>
      <c r="AP882" s="148"/>
      <c r="AQ882" s="148"/>
      <c r="AR882" s="148"/>
      <c r="AS882" s="148"/>
      <c r="AT882" s="148"/>
      <c r="AU882" s="148"/>
      <c r="AV882" s="148"/>
      <c r="AW882" s="148"/>
      <c r="AX882" s="148"/>
      <c r="AY882" s="148"/>
      <c r="AZ882" s="148"/>
      <c r="BA882" s="148"/>
      <c r="BB882" s="148"/>
      <c r="BC882" s="148"/>
      <c r="BD882" s="148"/>
      <c r="BE882" s="148"/>
      <c r="BF882" s="148"/>
      <c r="BG882" s="148"/>
      <c r="BH882" s="148"/>
      <c r="BI882" s="148"/>
      <c r="BJ882" s="148"/>
      <c r="BK882" s="148"/>
    </row>
    <row r="883" ht="15.75" customHeight="1">
      <c r="A883" s="148"/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  <c r="AA883" s="148"/>
      <c r="AB883" s="148"/>
      <c r="AC883" s="148"/>
      <c r="AD883" s="148"/>
      <c r="AE883" s="148"/>
      <c r="AF883" s="148"/>
      <c r="AG883" s="148"/>
      <c r="AH883" s="148"/>
      <c r="AI883" s="148"/>
      <c r="AJ883" s="148"/>
      <c r="AK883" s="148"/>
      <c r="AL883" s="148"/>
      <c r="AM883" s="148"/>
      <c r="AN883" s="148"/>
      <c r="AO883" s="148"/>
      <c r="AP883" s="148"/>
      <c r="AQ883" s="148"/>
      <c r="AR883" s="148"/>
      <c r="AS883" s="148"/>
      <c r="AT883" s="148"/>
      <c r="AU883" s="148"/>
      <c r="AV883" s="148"/>
      <c r="AW883" s="148"/>
      <c r="AX883" s="148"/>
      <c r="AY883" s="148"/>
      <c r="AZ883" s="148"/>
      <c r="BA883" s="148"/>
      <c r="BB883" s="148"/>
      <c r="BC883" s="148"/>
      <c r="BD883" s="148"/>
      <c r="BE883" s="148"/>
      <c r="BF883" s="148"/>
      <c r="BG883" s="148"/>
      <c r="BH883" s="148"/>
      <c r="BI883" s="148"/>
      <c r="BJ883" s="148"/>
      <c r="BK883" s="148"/>
    </row>
    <row r="884" ht="15.75" customHeight="1">
      <c r="A884" s="148"/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  <c r="AA884" s="148"/>
      <c r="AB884" s="148"/>
      <c r="AC884" s="148"/>
      <c r="AD884" s="148"/>
      <c r="AE884" s="148"/>
      <c r="AF884" s="148"/>
      <c r="AG884" s="148"/>
      <c r="AH884" s="148"/>
      <c r="AI884" s="148"/>
      <c r="AJ884" s="148"/>
      <c r="AK884" s="148"/>
      <c r="AL884" s="148"/>
      <c r="AM884" s="148"/>
      <c r="AN884" s="148"/>
      <c r="AO884" s="148"/>
      <c r="AP884" s="148"/>
      <c r="AQ884" s="148"/>
      <c r="AR884" s="148"/>
      <c r="AS884" s="148"/>
      <c r="AT884" s="148"/>
      <c r="AU884" s="148"/>
      <c r="AV884" s="148"/>
      <c r="AW884" s="148"/>
      <c r="AX884" s="148"/>
      <c r="AY884" s="148"/>
      <c r="AZ884" s="148"/>
      <c r="BA884" s="148"/>
      <c r="BB884" s="148"/>
      <c r="BC884" s="148"/>
      <c r="BD884" s="148"/>
      <c r="BE884" s="148"/>
      <c r="BF884" s="148"/>
      <c r="BG884" s="148"/>
      <c r="BH884" s="148"/>
      <c r="BI884" s="148"/>
      <c r="BJ884" s="148"/>
      <c r="BK884" s="148"/>
    </row>
    <row r="885" ht="15.75" customHeight="1">
      <c r="A885" s="148"/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  <c r="AA885" s="148"/>
      <c r="AB885" s="148"/>
      <c r="AC885" s="148"/>
      <c r="AD885" s="148"/>
      <c r="AE885" s="148"/>
      <c r="AF885" s="148"/>
      <c r="AG885" s="148"/>
      <c r="AH885" s="148"/>
      <c r="AI885" s="148"/>
      <c r="AJ885" s="148"/>
      <c r="AK885" s="148"/>
      <c r="AL885" s="148"/>
      <c r="AM885" s="148"/>
      <c r="AN885" s="148"/>
      <c r="AO885" s="148"/>
      <c r="AP885" s="148"/>
      <c r="AQ885" s="148"/>
      <c r="AR885" s="148"/>
      <c r="AS885" s="148"/>
      <c r="AT885" s="148"/>
      <c r="AU885" s="148"/>
      <c r="AV885" s="148"/>
      <c r="AW885" s="148"/>
      <c r="AX885" s="148"/>
      <c r="AY885" s="148"/>
      <c r="AZ885" s="148"/>
      <c r="BA885" s="148"/>
      <c r="BB885" s="148"/>
      <c r="BC885" s="148"/>
      <c r="BD885" s="148"/>
      <c r="BE885" s="148"/>
      <c r="BF885" s="148"/>
      <c r="BG885" s="148"/>
      <c r="BH885" s="148"/>
      <c r="BI885" s="148"/>
      <c r="BJ885" s="148"/>
      <c r="BK885" s="148"/>
    </row>
    <row r="886" ht="15.75" customHeight="1">
      <c r="A886" s="148"/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  <c r="AA886" s="148"/>
      <c r="AB886" s="148"/>
      <c r="AC886" s="148"/>
      <c r="AD886" s="148"/>
      <c r="AE886" s="148"/>
      <c r="AF886" s="148"/>
      <c r="AG886" s="148"/>
      <c r="AH886" s="148"/>
      <c r="AI886" s="148"/>
      <c r="AJ886" s="148"/>
      <c r="AK886" s="148"/>
      <c r="AL886" s="148"/>
      <c r="AM886" s="148"/>
      <c r="AN886" s="148"/>
      <c r="AO886" s="148"/>
      <c r="AP886" s="148"/>
      <c r="AQ886" s="148"/>
      <c r="AR886" s="148"/>
      <c r="AS886" s="148"/>
      <c r="AT886" s="148"/>
      <c r="AU886" s="148"/>
      <c r="AV886" s="148"/>
      <c r="AW886" s="148"/>
      <c r="AX886" s="148"/>
      <c r="AY886" s="148"/>
      <c r="AZ886" s="148"/>
      <c r="BA886" s="148"/>
      <c r="BB886" s="148"/>
      <c r="BC886" s="148"/>
      <c r="BD886" s="148"/>
      <c r="BE886" s="148"/>
      <c r="BF886" s="148"/>
      <c r="BG886" s="148"/>
      <c r="BH886" s="148"/>
      <c r="BI886" s="148"/>
      <c r="BJ886" s="148"/>
      <c r="BK886" s="148"/>
    </row>
    <row r="887" ht="15.75" customHeight="1">
      <c r="A887" s="148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  <c r="AA887" s="148"/>
      <c r="AB887" s="148"/>
      <c r="AC887" s="148"/>
      <c r="AD887" s="148"/>
      <c r="AE887" s="148"/>
      <c r="AF887" s="148"/>
      <c r="AG887" s="148"/>
      <c r="AH887" s="148"/>
      <c r="AI887" s="148"/>
      <c r="AJ887" s="148"/>
      <c r="AK887" s="148"/>
      <c r="AL887" s="148"/>
      <c r="AM887" s="148"/>
      <c r="AN887" s="148"/>
      <c r="AO887" s="148"/>
      <c r="AP887" s="148"/>
      <c r="AQ887" s="148"/>
      <c r="AR887" s="148"/>
      <c r="AS887" s="148"/>
      <c r="AT887" s="148"/>
      <c r="AU887" s="148"/>
      <c r="AV887" s="148"/>
      <c r="AW887" s="148"/>
      <c r="AX887" s="148"/>
      <c r="AY887" s="148"/>
      <c r="AZ887" s="148"/>
      <c r="BA887" s="148"/>
      <c r="BB887" s="148"/>
      <c r="BC887" s="148"/>
      <c r="BD887" s="148"/>
      <c r="BE887" s="148"/>
      <c r="BF887" s="148"/>
      <c r="BG887" s="148"/>
      <c r="BH887" s="148"/>
      <c r="BI887" s="148"/>
      <c r="BJ887" s="148"/>
      <c r="BK887" s="148"/>
    </row>
    <row r="888" ht="15.75" customHeight="1">
      <c r="A888" s="148"/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  <c r="AA888" s="148"/>
      <c r="AB888" s="148"/>
      <c r="AC888" s="148"/>
      <c r="AD888" s="148"/>
      <c r="AE888" s="148"/>
      <c r="AF888" s="148"/>
      <c r="AG888" s="148"/>
      <c r="AH888" s="148"/>
      <c r="AI888" s="148"/>
      <c r="AJ888" s="148"/>
      <c r="AK888" s="148"/>
      <c r="AL888" s="148"/>
      <c r="AM888" s="148"/>
      <c r="AN888" s="148"/>
      <c r="AO888" s="148"/>
      <c r="AP888" s="148"/>
      <c r="AQ888" s="148"/>
      <c r="AR888" s="148"/>
      <c r="AS888" s="148"/>
      <c r="AT888" s="148"/>
      <c r="AU888" s="148"/>
      <c r="AV888" s="148"/>
      <c r="AW888" s="148"/>
      <c r="AX888" s="148"/>
      <c r="AY888" s="148"/>
      <c r="AZ888" s="148"/>
      <c r="BA888" s="148"/>
      <c r="BB888" s="148"/>
      <c r="BC888" s="148"/>
      <c r="BD888" s="148"/>
      <c r="BE888" s="148"/>
      <c r="BF888" s="148"/>
      <c r="BG888" s="148"/>
      <c r="BH888" s="148"/>
      <c r="BI888" s="148"/>
      <c r="BJ888" s="148"/>
      <c r="BK888" s="148"/>
    </row>
    <row r="889" ht="15.75" customHeight="1">
      <c r="A889" s="148"/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  <c r="AA889" s="148"/>
      <c r="AB889" s="148"/>
      <c r="AC889" s="148"/>
      <c r="AD889" s="148"/>
      <c r="AE889" s="148"/>
      <c r="AF889" s="148"/>
      <c r="AG889" s="148"/>
      <c r="AH889" s="148"/>
      <c r="AI889" s="148"/>
      <c r="AJ889" s="148"/>
      <c r="AK889" s="148"/>
      <c r="AL889" s="148"/>
      <c r="AM889" s="148"/>
      <c r="AN889" s="148"/>
      <c r="AO889" s="148"/>
      <c r="AP889" s="148"/>
      <c r="AQ889" s="148"/>
      <c r="AR889" s="148"/>
      <c r="AS889" s="148"/>
      <c r="AT889" s="148"/>
      <c r="AU889" s="148"/>
      <c r="AV889" s="148"/>
      <c r="AW889" s="148"/>
      <c r="AX889" s="148"/>
      <c r="AY889" s="148"/>
      <c r="AZ889" s="148"/>
      <c r="BA889" s="148"/>
      <c r="BB889" s="148"/>
      <c r="BC889" s="148"/>
      <c r="BD889" s="148"/>
      <c r="BE889" s="148"/>
      <c r="BF889" s="148"/>
      <c r="BG889" s="148"/>
      <c r="BH889" s="148"/>
      <c r="BI889" s="148"/>
      <c r="BJ889" s="148"/>
      <c r="BK889" s="148"/>
    </row>
    <row r="890" ht="15.75" customHeight="1">
      <c r="A890" s="148"/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  <c r="AA890" s="148"/>
      <c r="AB890" s="148"/>
      <c r="AC890" s="148"/>
      <c r="AD890" s="148"/>
      <c r="AE890" s="148"/>
      <c r="AF890" s="148"/>
      <c r="AG890" s="148"/>
      <c r="AH890" s="148"/>
      <c r="AI890" s="148"/>
      <c r="AJ890" s="148"/>
      <c r="AK890" s="148"/>
      <c r="AL890" s="148"/>
      <c r="AM890" s="148"/>
      <c r="AN890" s="148"/>
      <c r="AO890" s="148"/>
      <c r="AP890" s="148"/>
      <c r="AQ890" s="148"/>
      <c r="AR890" s="148"/>
      <c r="AS890" s="148"/>
      <c r="AT890" s="148"/>
      <c r="AU890" s="148"/>
      <c r="AV890" s="148"/>
      <c r="AW890" s="148"/>
      <c r="AX890" s="148"/>
      <c r="AY890" s="148"/>
      <c r="AZ890" s="148"/>
      <c r="BA890" s="148"/>
      <c r="BB890" s="148"/>
      <c r="BC890" s="148"/>
      <c r="BD890" s="148"/>
      <c r="BE890" s="148"/>
      <c r="BF890" s="148"/>
      <c r="BG890" s="148"/>
      <c r="BH890" s="148"/>
      <c r="BI890" s="148"/>
      <c r="BJ890" s="148"/>
      <c r="BK890" s="148"/>
    </row>
    <row r="891" ht="15.75" customHeight="1">
      <c r="A891" s="148"/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  <c r="AA891" s="148"/>
      <c r="AB891" s="148"/>
      <c r="AC891" s="148"/>
      <c r="AD891" s="148"/>
      <c r="AE891" s="148"/>
      <c r="AF891" s="148"/>
      <c r="AG891" s="148"/>
      <c r="AH891" s="148"/>
      <c r="AI891" s="148"/>
      <c r="AJ891" s="148"/>
      <c r="AK891" s="148"/>
      <c r="AL891" s="148"/>
      <c r="AM891" s="148"/>
      <c r="AN891" s="148"/>
      <c r="AO891" s="148"/>
      <c r="AP891" s="148"/>
      <c r="AQ891" s="148"/>
      <c r="AR891" s="148"/>
      <c r="AS891" s="148"/>
      <c r="AT891" s="148"/>
      <c r="AU891" s="148"/>
      <c r="AV891" s="148"/>
      <c r="AW891" s="148"/>
      <c r="AX891" s="148"/>
      <c r="AY891" s="148"/>
      <c r="AZ891" s="148"/>
      <c r="BA891" s="148"/>
      <c r="BB891" s="148"/>
      <c r="BC891" s="148"/>
      <c r="BD891" s="148"/>
      <c r="BE891" s="148"/>
      <c r="BF891" s="148"/>
      <c r="BG891" s="148"/>
      <c r="BH891" s="148"/>
      <c r="BI891" s="148"/>
      <c r="BJ891" s="148"/>
      <c r="BK891" s="148"/>
    </row>
    <row r="892" ht="15.75" customHeight="1">
      <c r="A892" s="148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  <c r="AA892" s="148"/>
      <c r="AB892" s="148"/>
      <c r="AC892" s="148"/>
      <c r="AD892" s="148"/>
      <c r="AE892" s="148"/>
      <c r="AF892" s="148"/>
      <c r="AG892" s="148"/>
      <c r="AH892" s="148"/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/>
      <c r="AS892" s="148"/>
      <c r="AT892" s="148"/>
      <c r="AU892" s="148"/>
      <c r="AV892" s="148"/>
      <c r="AW892" s="148"/>
      <c r="AX892" s="148"/>
      <c r="AY892" s="148"/>
      <c r="AZ892" s="148"/>
      <c r="BA892" s="148"/>
      <c r="BB892" s="148"/>
      <c r="BC892" s="148"/>
      <c r="BD892" s="148"/>
      <c r="BE892" s="148"/>
      <c r="BF892" s="148"/>
      <c r="BG892" s="148"/>
      <c r="BH892" s="148"/>
      <c r="BI892" s="148"/>
      <c r="BJ892" s="148"/>
      <c r="BK892" s="148"/>
    </row>
    <row r="893" ht="15.75" customHeight="1">
      <c r="A893" s="148"/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  <c r="AA893" s="148"/>
      <c r="AB893" s="148"/>
      <c r="AC893" s="148"/>
      <c r="AD893" s="148"/>
      <c r="AE893" s="148"/>
      <c r="AF893" s="148"/>
      <c r="AG893" s="148"/>
      <c r="AH893" s="148"/>
      <c r="AI893" s="148"/>
      <c r="AJ893" s="148"/>
      <c r="AK893" s="148"/>
      <c r="AL893" s="148"/>
      <c r="AM893" s="148"/>
      <c r="AN893" s="148"/>
      <c r="AO893" s="148"/>
      <c r="AP893" s="148"/>
      <c r="AQ893" s="148"/>
      <c r="AR893" s="148"/>
      <c r="AS893" s="148"/>
      <c r="AT893" s="148"/>
      <c r="AU893" s="148"/>
      <c r="AV893" s="148"/>
      <c r="AW893" s="148"/>
      <c r="AX893" s="148"/>
      <c r="AY893" s="148"/>
      <c r="AZ893" s="148"/>
      <c r="BA893" s="148"/>
      <c r="BB893" s="148"/>
      <c r="BC893" s="148"/>
      <c r="BD893" s="148"/>
      <c r="BE893" s="148"/>
      <c r="BF893" s="148"/>
      <c r="BG893" s="148"/>
      <c r="BH893" s="148"/>
      <c r="BI893" s="148"/>
      <c r="BJ893" s="148"/>
      <c r="BK893" s="148"/>
    </row>
    <row r="894" ht="15.75" customHeight="1">
      <c r="A894" s="148"/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  <c r="AA894" s="148"/>
      <c r="AB894" s="148"/>
      <c r="AC894" s="148"/>
      <c r="AD894" s="148"/>
      <c r="AE894" s="148"/>
      <c r="AF894" s="148"/>
      <c r="AG894" s="148"/>
      <c r="AH894" s="148"/>
      <c r="AI894" s="148"/>
      <c r="AJ894" s="148"/>
      <c r="AK894" s="148"/>
      <c r="AL894" s="148"/>
      <c r="AM894" s="148"/>
      <c r="AN894" s="148"/>
      <c r="AO894" s="148"/>
      <c r="AP894" s="148"/>
      <c r="AQ894" s="148"/>
      <c r="AR894" s="148"/>
      <c r="AS894" s="148"/>
      <c r="AT894" s="148"/>
      <c r="AU894" s="148"/>
      <c r="AV894" s="148"/>
      <c r="AW894" s="148"/>
      <c r="AX894" s="148"/>
      <c r="AY894" s="148"/>
      <c r="AZ894" s="148"/>
      <c r="BA894" s="148"/>
      <c r="BB894" s="148"/>
      <c r="BC894" s="148"/>
      <c r="BD894" s="148"/>
      <c r="BE894" s="148"/>
      <c r="BF894" s="148"/>
      <c r="BG894" s="148"/>
      <c r="BH894" s="148"/>
      <c r="BI894" s="148"/>
      <c r="BJ894" s="148"/>
      <c r="BK894" s="148"/>
    </row>
    <row r="895" ht="15.75" customHeight="1">
      <c r="A895" s="148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  <c r="AA895" s="148"/>
      <c r="AB895" s="148"/>
      <c r="AC895" s="148"/>
      <c r="AD895" s="148"/>
      <c r="AE895" s="148"/>
      <c r="AF895" s="148"/>
      <c r="AG895" s="148"/>
      <c r="AH895" s="148"/>
      <c r="AI895" s="148"/>
      <c r="AJ895" s="148"/>
      <c r="AK895" s="148"/>
      <c r="AL895" s="148"/>
      <c r="AM895" s="148"/>
      <c r="AN895" s="148"/>
      <c r="AO895" s="148"/>
      <c r="AP895" s="148"/>
      <c r="AQ895" s="148"/>
      <c r="AR895" s="148"/>
      <c r="AS895" s="148"/>
      <c r="AT895" s="148"/>
      <c r="AU895" s="148"/>
      <c r="AV895" s="148"/>
      <c r="AW895" s="148"/>
      <c r="AX895" s="148"/>
      <c r="AY895" s="148"/>
      <c r="AZ895" s="148"/>
      <c r="BA895" s="148"/>
      <c r="BB895" s="148"/>
      <c r="BC895" s="148"/>
      <c r="BD895" s="148"/>
      <c r="BE895" s="148"/>
      <c r="BF895" s="148"/>
      <c r="BG895" s="148"/>
      <c r="BH895" s="148"/>
      <c r="BI895" s="148"/>
      <c r="BJ895" s="148"/>
      <c r="BK895" s="148"/>
    </row>
    <row r="896" ht="15.75" customHeight="1">
      <c r="A896" s="148"/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  <c r="AA896" s="148"/>
      <c r="AB896" s="148"/>
      <c r="AC896" s="148"/>
      <c r="AD896" s="148"/>
      <c r="AE896" s="148"/>
      <c r="AF896" s="148"/>
      <c r="AG896" s="148"/>
      <c r="AH896" s="148"/>
      <c r="AI896" s="148"/>
      <c r="AJ896" s="148"/>
      <c r="AK896" s="148"/>
      <c r="AL896" s="148"/>
      <c r="AM896" s="148"/>
      <c r="AN896" s="148"/>
      <c r="AO896" s="148"/>
      <c r="AP896" s="148"/>
      <c r="AQ896" s="148"/>
      <c r="AR896" s="148"/>
      <c r="AS896" s="148"/>
      <c r="AT896" s="148"/>
      <c r="AU896" s="148"/>
      <c r="AV896" s="148"/>
      <c r="AW896" s="148"/>
      <c r="AX896" s="148"/>
      <c r="AY896" s="148"/>
      <c r="AZ896" s="148"/>
      <c r="BA896" s="148"/>
      <c r="BB896" s="148"/>
      <c r="BC896" s="148"/>
      <c r="BD896" s="148"/>
      <c r="BE896" s="148"/>
      <c r="BF896" s="148"/>
      <c r="BG896" s="148"/>
      <c r="BH896" s="148"/>
      <c r="BI896" s="148"/>
      <c r="BJ896" s="148"/>
      <c r="BK896" s="148"/>
    </row>
    <row r="897" ht="15.75" customHeight="1">
      <c r="A897" s="148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  <c r="AA897" s="148"/>
      <c r="AB897" s="148"/>
      <c r="AC897" s="148"/>
      <c r="AD897" s="148"/>
      <c r="AE897" s="148"/>
      <c r="AF897" s="148"/>
      <c r="AG897" s="148"/>
      <c r="AH897" s="148"/>
      <c r="AI897" s="148"/>
      <c r="AJ897" s="148"/>
      <c r="AK897" s="148"/>
      <c r="AL897" s="148"/>
      <c r="AM897" s="148"/>
      <c r="AN897" s="148"/>
      <c r="AO897" s="148"/>
      <c r="AP897" s="148"/>
      <c r="AQ897" s="148"/>
      <c r="AR897" s="148"/>
      <c r="AS897" s="148"/>
      <c r="AT897" s="148"/>
      <c r="AU897" s="148"/>
      <c r="AV897" s="148"/>
      <c r="AW897" s="148"/>
      <c r="AX897" s="148"/>
      <c r="AY897" s="148"/>
      <c r="AZ897" s="148"/>
      <c r="BA897" s="148"/>
      <c r="BB897" s="148"/>
      <c r="BC897" s="148"/>
      <c r="BD897" s="148"/>
      <c r="BE897" s="148"/>
      <c r="BF897" s="148"/>
      <c r="BG897" s="148"/>
      <c r="BH897" s="148"/>
      <c r="BI897" s="148"/>
      <c r="BJ897" s="148"/>
      <c r="BK897" s="148"/>
    </row>
    <row r="898" ht="15.75" customHeight="1">
      <c r="A898" s="148"/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  <c r="AA898" s="148"/>
      <c r="AB898" s="148"/>
      <c r="AC898" s="148"/>
      <c r="AD898" s="148"/>
      <c r="AE898" s="148"/>
      <c r="AF898" s="148"/>
      <c r="AG898" s="148"/>
      <c r="AH898" s="148"/>
      <c r="AI898" s="148"/>
      <c r="AJ898" s="148"/>
      <c r="AK898" s="148"/>
      <c r="AL898" s="148"/>
      <c r="AM898" s="148"/>
      <c r="AN898" s="148"/>
      <c r="AO898" s="148"/>
      <c r="AP898" s="148"/>
      <c r="AQ898" s="148"/>
      <c r="AR898" s="148"/>
      <c r="AS898" s="148"/>
      <c r="AT898" s="148"/>
      <c r="AU898" s="148"/>
      <c r="AV898" s="148"/>
      <c r="AW898" s="148"/>
      <c r="AX898" s="148"/>
      <c r="AY898" s="148"/>
      <c r="AZ898" s="148"/>
      <c r="BA898" s="148"/>
      <c r="BB898" s="148"/>
      <c r="BC898" s="148"/>
      <c r="BD898" s="148"/>
      <c r="BE898" s="148"/>
      <c r="BF898" s="148"/>
      <c r="BG898" s="148"/>
      <c r="BH898" s="148"/>
      <c r="BI898" s="148"/>
      <c r="BJ898" s="148"/>
      <c r="BK898" s="148"/>
    </row>
    <row r="899" ht="15.75" customHeight="1">
      <c r="A899" s="148"/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  <c r="AA899" s="148"/>
      <c r="AB899" s="148"/>
      <c r="AC899" s="148"/>
      <c r="AD899" s="148"/>
      <c r="AE899" s="148"/>
      <c r="AF899" s="148"/>
      <c r="AG899" s="148"/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48"/>
      <c r="AX899" s="148"/>
      <c r="AY899" s="148"/>
      <c r="AZ899" s="148"/>
      <c r="BA899" s="148"/>
      <c r="BB899" s="148"/>
      <c r="BC899" s="148"/>
      <c r="BD899" s="148"/>
      <c r="BE899" s="148"/>
      <c r="BF899" s="148"/>
      <c r="BG899" s="148"/>
      <c r="BH899" s="148"/>
      <c r="BI899" s="148"/>
      <c r="BJ899" s="148"/>
      <c r="BK899" s="148"/>
    </row>
    <row r="900" ht="15.75" customHeight="1">
      <c r="A900" s="148"/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  <c r="AA900" s="148"/>
      <c r="AB900" s="148"/>
      <c r="AC900" s="148"/>
      <c r="AD900" s="148"/>
      <c r="AE900" s="148"/>
      <c r="AF900" s="148"/>
      <c r="AG900" s="148"/>
      <c r="AH900" s="148"/>
      <c r="AI900" s="148"/>
      <c r="AJ900" s="148"/>
      <c r="AK900" s="148"/>
      <c r="AL900" s="148"/>
      <c r="AM900" s="148"/>
      <c r="AN900" s="148"/>
      <c r="AO900" s="148"/>
      <c r="AP900" s="148"/>
      <c r="AQ900" s="148"/>
      <c r="AR900" s="148"/>
      <c r="AS900" s="148"/>
      <c r="AT900" s="148"/>
      <c r="AU900" s="148"/>
      <c r="AV900" s="148"/>
      <c r="AW900" s="148"/>
      <c r="AX900" s="148"/>
      <c r="AY900" s="148"/>
      <c r="AZ900" s="148"/>
      <c r="BA900" s="148"/>
      <c r="BB900" s="148"/>
      <c r="BC900" s="148"/>
      <c r="BD900" s="148"/>
      <c r="BE900" s="148"/>
      <c r="BF900" s="148"/>
      <c r="BG900" s="148"/>
      <c r="BH900" s="148"/>
      <c r="BI900" s="148"/>
      <c r="BJ900" s="148"/>
      <c r="BK900" s="148"/>
    </row>
    <row r="901" ht="15.75" customHeight="1">
      <c r="A901" s="148"/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  <c r="AA901" s="148"/>
      <c r="AB901" s="148"/>
      <c r="AC901" s="148"/>
      <c r="AD901" s="148"/>
      <c r="AE901" s="148"/>
      <c r="AF901" s="148"/>
      <c r="AG901" s="148"/>
      <c r="AH901" s="148"/>
      <c r="AI901" s="148"/>
      <c r="AJ901" s="148"/>
      <c r="AK901" s="148"/>
      <c r="AL901" s="148"/>
      <c r="AM901" s="148"/>
      <c r="AN901" s="148"/>
      <c r="AO901" s="148"/>
      <c r="AP901" s="148"/>
      <c r="AQ901" s="148"/>
      <c r="AR901" s="148"/>
      <c r="AS901" s="148"/>
      <c r="AT901" s="148"/>
      <c r="AU901" s="148"/>
      <c r="AV901" s="148"/>
      <c r="AW901" s="148"/>
      <c r="AX901" s="148"/>
      <c r="AY901" s="148"/>
      <c r="AZ901" s="148"/>
      <c r="BA901" s="148"/>
      <c r="BB901" s="148"/>
      <c r="BC901" s="148"/>
      <c r="BD901" s="148"/>
      <c r="BE901" s="148"/>
      <c r="BF901" s="148"/>
      <c r="BG901" s="148"/>
      <c r="BH901" s="148"/>
      <c r="BI901" s="148"/>
      <c r="BJ901" s="148"/>
      <c r="BK901" s="148"/>
    </row>
    <row r="902" ht="15.75" customHeight="1">
      <c r="A902" s="148"/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  <c r="AA902" s="148"/>
      <c r="AB902" s="148"/>
      <c r="AC902" s="148"/>
      <c r="AD902" s="148"/>
      <c r="AE902" s="148"/>
      <c r="AF902" s="148"/>
      <c r="AG902" s="148"/>
      <c r="AH902" s="148"/>
      <c r="AI902" s="148"/>
      <c r="AJ902" s="148"/>
      <c r="AK902" s="148"/>
      <c r="AL902" s="148"/>
      <c r="AM902" s="148"/>
      <c r="AN902" s="148"/>
      <c r="AO902" s="148"/>
      <c r="AP902" s="148"/>
      <c r="AQ902" s="148"/>
      <c r="AR902" s="148"/>
      <c r="AS902" s="148"/>
      <c r="AT902" s="148"/>
      <c r="AU902" s="148"/>
      <c r="AV902" s="148"/>
      <c r="AW902" s="148"/>
      <c r="AX902" s="148"/>
      <c r="AY902" s="148"/>
      <c r="AZ902" s="148"/>
      <c r="BA902" s="148"/>
      <c r="BB902" s="148"/>
      <c r="BC902" s="148"/>
      <c r="BD902" s="148"/>
      <c r="BE902" s="148"/>
      <c r="BF902" s="148"/>
      <c r="BG902" s="148"/>
      <c r="BH902" s="148"/>
      <c r="BI902" s="148"/>
      <c r="BJ902" s="148"/>
      <c r="BK902" s="148"/>
    </row>
    <row r="903" ht="15.75" customHeight="1">
      <c r="A903" s="148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  <c r="AA903" s="148"/>
      <c r="AB903" s="148"/>
      <c r="AC903" s="148"/>
      <c r="AD903" s="148"/>
      <c r="AE903" s="148"/>
      <c r="AF903" s="148"/>
      <c r="AG903" s="148"/>
      <c r="AH903" s="148"/>
      <c r="AI903" s="148"/>
      <c r="AJ903" s="148"/>
      <c r="AK903" s="148"/>
      <c r="AL903" s="148"/>
      <c r="AM903" s="148"/>
      <c r="AN903" s="148"/>
      <c r="AO903" s="148"/>
      <c r="AP903" s="148"/>
      <c r="AQ903" s="148"/>
      <c r="AR903" s="148"/>
      <c r="AS903" s="148"/>
      <c r="AT903" s="148"/>
      <c r="AU903" s="148"/>
      <c r="AV903" s="148"/>
      <c r="AW903" s="148"/>
      <c r="AX903" s="148"/>
      <c r="AY903" s="148"/>
      <c r="AZ903" s="148"/>
      <c r="BA903" s="148"/>
      <c r="BB903" s="148"/>
      <c r="BC903" s="148"/>
      <c r="BD903" s="148"/>
      <c r="BE903" s="148"/>
      <c r="BF903" s="148"/>
      <c r="BG903" s="148"/>
      <c r="BH903" s="148"/>
      <c r="BI903" s="148"/>
      <c r="BJ903" s="148"/>
      <c r="BK903" s="148"/>
    </row>
    <row r="904" ht="15.75" customHeight="1">
      <c r="A904" s="148"/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  <c r="AA904" s="148"/>
      <c r="AB904" s="148"/>
      <c r="AC904" s="148"/>
      <c r="AD904" s="148"/>
      <c r="AE904" s="148"/>
      <c r="AF904" s="148"/>
      <c r="AG904" s="148"/>
      <c r="AH904" s="148"/>
      <c r="AI904" s="148"/>
      <c r="AJ904" s="148"/>
      <c r="AK904" s="148"/>
      <c r="AL904" s="148"/>
      <c r="AM904" s="148"/>
      <c r="AN904" s="148"/>
      <c r="AO904" s="148"/>
      <c r="AP904" s="148"/>
      <c r="AQ904" s="148"/>
      <c r="AR904" s="148"/>
      <c r="AS904" s="148"/>
      <c r="AT904" s="148"/>
      <c r="AU904" s="148"/>
      <c r="AV904" s="148"/>
      <c r="AW904" s="148"/>
      <c r="AX904" s="148"/>
      <c r="AY904" s="148"/>
      <c r="AZ904" s="148"/>
      <c r="BA904" s="148"/>
      <c r="BB904" s="148"/>
      <c r="BC904" s="148"/>
      <c r="BD904" s="148"/>
      <c r="BE904" s="148"/>
      <c r="BF904" s="148"/>
      <c r="BG904" s="148"/>
      <c r="BH904" s="148"/>
      <c r="BI904" s="148"/>
      <c r="BJ904" s="148"/>
      <c r="BK904" s="148"/>
    </row>
    <row r="905" ht="15.75" customHeight="1">
      <c r="A905" s="148"/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  <c r="AA905" s="148"/>
      <c r="AB905" s="148"/>
      <c r="AC905" s="148"/>
      <c r="AD905" s="148"/>
      <c r="AE905" s="148"/>
      <c r="AF905" s="148"/>
      <c r="AG905" s="148"/>
      <c r="AH905" s="148"/>
      <c r="AI905" s="148"/>
      <c r="AJ905" s="148"/>
      <c r="AK905" s="148"/>
      <c r="AL905" s="148"/>
      <c r="AM905" s="148"/>
      <c r="AN905" s="148"/>
      <c r="AO905" s="148"/>
      <c r="AP905" s="148"/>
      <c r="AQ905" s="148"/>
      <c r="AR905" s="148"/>
      <c r="AS905" s="148"/>
      <c r="AT905" s="148"/>
      <c r="AU905" s="148"/>
      <c r="AV905" s="148"/>
      <c r="AW905" s="148"/>
      <c r="AX905" s="148"/>
      <c r="AY905" s="148"/>
      <c r="AZ905" s="148"/>
      <c r="BA905" s="148"/>
      <c r="BB905" s="148"/>
      <c r="BC905" s="148"/>
      <c r="BD905" s="148"/>
      <c r="BE905" s="148"/>
      <c r="BF905" s="148"/>
      <c r="BG905" s="148"/>
      <c r="BH905" s="148"/>
      <c r="BI905" s="148"/>
      <c r="BJ905" s="148"/>
      <c r="BK905" s="148"/>
    </row>
    <row r="906" ht="15.75" customHeight="1">
      <c r="A906" s="148"/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  <c r="AA906" s="148"/>
      <c r="AB906" s="148"/>
      <c r="AC906" s="148"/>
      <c r="AD906" s="148"/>
      <c r="AE906" s="148"/>
      <c r="AF906" s="148"/>
      <c r="AG906" s="148"/>
      <c r="AH906" s="148"/>
      <c r="AI906" s="148"/>
      <c r="AJ906" s="148"/>
      <c r="AK906" s="148"/>
      <c r="AL906" s="148"/>
      <c r="AM906" s="148"/>
      <c r="AN906" s="148"/>
      <c r="AO906" s="148"/>
      <c r="AP906" s="148"/>
      <c r="AQ906" s="148"/>
      <c r="AR906" s="148"/>
      <c r="AS906" s="148"/>
      <c r="AT906" s="148"/>
      <c r="AU906" s="148"/>
      <c r="AV906" s="148"/>
      <c r="AW906" s="148"/>
      <c r="AX906" s="148"/>
      <c r="AY906" s="148"/>
      <c r="AZ906" s="148"/>
      <c r="BA906" s="148"/>
      <c r="BB906" s="148"/>
      <c r="BC906" s="148"/>
      <c r="BD906" s="148"/>
      <c r="BE906" s="148"/>
      <c r="BF906" s="148"/>
      <c r="BG906" s="148"/>
      <c r="BH906" s="148"/>
      <c r="BI906" s="148"/>
      <c r="BJ906" s="148"/>
      <c r="BK906" s="148"/>
    </row>
    <row r="907" ht="15.75" customHeight="1">
      <c r="A907" s="148"/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  <c r="AA907" s="148"/>
      <c r="AB907" s="148"/>
      <c r="AC907" s="148"/>
      <c r="AD907" s="148"/>
      <c r="AE907" s="148"/>
      <c r="AF907" s="148"/>
      <c r="AG907" s="148"/>
      <c r="AH907" s="148"/>
      <c r="AI907" s="148"/>
      <c r="AJ907" s="148"/>
      <c r="AK907" s="148"/>
      <c r="AL907" s="148"/>
      <c r="AM907" s="148"/>
      <c r="AN907" s="148"/>
      <c r="AO907" s="148"/>
      <c r="AP907" s="148"/>
      <c r="AQ907" s="148"/>
      <c r="AR907" s="148"/>
      <c r="AS907" s="148"/>
      <c r="AT907" s="148"/>
      <c r="AU907" s="148"/>
      <c r="AV907" s="148"/>
      <c r="AW907" s="148"/>
      <c r="AX907" s="148"/>
      <c r="AY907" s="148"/>
      <c r="AZ907" s="148"/>
      <c r="BA907" s="148"/>
      <c r="BB907" s="148"/>
      <c r="BC907" s="148"/>
      <c r="BD907" s="148"/>
      <c r="BE907" s="148"/>
      <c r="BF907" s="148"/>
      <c r="BG907" s="148"/>
      <c r="BH907" s="148"/>
      <c r="BI907" s="148"/>
      <c r="BJ907" s="148"/>
      <c r="BK907" s="148"/>
    </row>
    <row r="908" ht="15.75" customHeight="1">
      <c r="A908" s="148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  <c r="AA908" s="148"/>
      <c r="AB908" s="148"/>
      <c r="AC908" s="148"/>
      <c r="AD908" s="148"/>
      <c r="AE908" s="148"/>
      <c r="AF908" s="148"/>
      <c r="AG908" s="148"/>
      <c r="AH908" s="148"/>
      <c r="AI908" s="148"/>
      <c r="AJ908" s="148"/>
      <c r="AK908" s="148"/>
      <c r="AL908" s="148"/>
      <c r="AM908" s="148"/>
      <c r="AN908" s="148"/>
      <c r="AO908" s="148"/>
      <c r="AP908" s="148"/>
      <c r="AQ908" s="148"/>
      <c r="AR908" s="148"/>
      <c r="AS908" s="148"/>
      <c r="AT908" s="148"/>
      <c r="AU908" s="148"/>
      <c r="AV908" s="148"/>
      <c r="AW908" s="148"/>
      <c r="AX908" s="148"/>
      <c r="AY908" s="148"/>
      <c r="AZ908" s="148"/>
      <c r="BA908" s="148"/>
      <c r="BB908" s="148"/>
      <c r="BC908" s="148"/>
      <c r="BD908" s="148"/>
      <c r="BE908" s="148"/>
      <c r="BF908" s="148"/>
      <c r="BG908" s="148"/>
      <c r="BH908" s="148"/>
      <c r="BI908" s="148"/>
      <c r="BJ908" s="148"/>
      <c r="BK908" s="148"/>
    </row>
    <row r="909" ht="15.75" customHeight="1">
      <c r="A909" s="148"/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  <c r="AA909" s="148"/>
      <c r="AB909" s="148"/>
      <c r="AC909" s="148"/>
      <c r="AD909" s="148"/>
      <c r="AE909" s="148"/>
      <c r="AF909" s="148"/>
      <c r="AG909" s="148"/>
      <c r="AH909" s="148"/>
      <c r="AI909" s="148"/>
      <c r="AJ909" s="148"/>
      <c r="AK909" s="148"/>
      <c r="AL909" s="148"/>
      <c r="AM909" s="148"/>
      <c r="AN909" s="148"/>
      <c r="AO909" s="148"/>
      <c r="AP909" s="148"/>
      <c r="AQ909" s="148"/>
      <c r="AR909" s="148"/>
      <c r="AS909" s="148"/>
      <c r="AT909" s="148"/>
      <c r="AU909" s="148"/>
      <c r="AV909" s="148"/>
      <c r="AW909" s="148"/>
      <c r="AX909" s="148"/>
      <c r="AY909" s="148"/>
      <c r="AZ909" s="148"/>
      <c r="BA909" s="148"/>
      <c r="BB909" s="148"/>
      <c r="BC909" s="148"/>
      <c r="BD909" s="148"/>
      <c r="BE909" s="148"/>
      <c r="BF909" s="148"/>
      <c r="BG909" s="148"/>
      <c r="BH909" s="148"/>
      <c r="BI909" s="148"/>
      <c r="BJ909" s="148"/>
      <c r="BK909" s="148"/>
    </row>
    <row r="910" ht="15.75" customHeight="1">
      <c r="A910" s="148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  <c r="AA910" s="148"/>
      <c r="AB910" s="148"/>
      <c r="AC910" s="148"/>
      <c r="AD910" s="148"/>
      <c r="AE910" s="148"/>
      <c r="AF910" s="148"/>
      <c r="AG910" s="148"/>
      <c r="AH910" s="148"/>
      <c r="AI910" s="148"/>
      <c r="AJ910" s="148"/>
      <c r="AK910" s="148"/>
      <c r="AL910" s="148"/>
      <c r="AM910" s="148"/>
      <c r="AN910" s="148"/>
      <c r="AO910" s="148"/>
      <c r="AP910" s="148"/>
      <c r="AQ910" s="148"/>
      <c r="AR910" s="148"/>
      <c r="AS910" s="148"/>
      <c r="AT910" s="148"/>
      <c r="AU910" s="148"/>
      <c r="AV910" s="148"/>
      <c r="AW910" s="148"/>
      <c r="AX910" s="148"/>
      <c r="AY910" s="148"/>
      <c r="AZ910" s="148"/>
      <c r="BA910" s="148"/>
      <c r="BB910" s="148"/>
      <c r="BC910" s="148"/>
      <c r="BD910" s="148"/>
      <c r="BE910" s="148"/>
      <c r="BF910" s="148"/>
      <c r="BG910" s="148"/>
      <c r="BH910" s="148"/>
      <c r="BI910" s="148"/>
      <c r="BJ910" s="148"/>
      <c r="BK910" s="148"/>
    </row>
    <row r="911" ht="15.75" customHeight="1">
      <c r="A911" s="148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  <c r="AA911" s="148"/>
      <c r="AB911" s="148"/>
      <c r="AC911" s="148"/>
      <c r="AD911" s="148"/>
      <c r="AE911" s="148"/>
      <c r="AF911" s="148"/>
      <c r="AG911" s="148"/>
      <c r="AH911" s="148"/>
      <c r="AI911" s="148"/>
      <c r="AJ911" s="148"/>
      <c r="AK911" s="148"/>
      <c r="AL911" s="148"/>
      <c r="AM911" s="148"/>
      <c r="AN911" s="148"/>
      <c r="AO911" s="148"/>
      <c r="AP911" s="148"/>
      <c r="AQ911" s="148"/>
      <c r="AR911" s="148"/>
      <c r="AS911" s="148"/>
      <c r="AT911" s="148"/>
      <c r="AU911" s="148"/>
      <c r="AV911" s="148"/>
      <c r="AW911" s="148"/>
      <c r="AX911" s="148"/>
      <c r="AY911" s="148"/>
      <c r="AZ911" s="148"/>
      <c r="BA911" s="148"/>
      <c r="BB911" s="148"/>
      <c r="BC911" s="148"/>
      <c r="BD911" s="148"/>
      <c r="BE911" s="148"/>
      <c r="BF911" s="148"/>
      <c r="BG911" s="148"/>
      <c r="BH911" s="148"/>
      <c r="BI911" s="148"/>
      <c r="BJ911" s="148"/>
      <c r="BK911" s="148"/>
    </row>
    <row r="912" ht="15.75" customHeight="1">
      <c r="A912" s="148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  <c r="AA912" s="148"/>
      <c r="AB912" s="148"/>
      <c r="AC912" s="148"/>
      <c r="AD912" s="148"/>
      <c r="AE912" s="148"/>
      <c r="AF912" s="148"/>
      <c r="AG912" s="148"/>
      <c r="AH912" s="148"/>
      <c r="AI912" s="148"/>
      <c r="AJ912" s="148"/>
      <c r="AK912" s="148"/>
      <c r="AL912" s="148"/>
      <c r="AM912" s="148"/>
      <c r="AN912" s="148"/>
      <c r="AO912" s="148"/>
      <c r="AP912" s="148"/>
      <c r="AQ912" s="148"/>
      <c r="AR912" s="148"/>
      <c r="AS912" s="148"/>
      <c r="AT912" s="148"/>
      <c r="AU912" s="148"/>
      <c r="AV912" s="148"/>
      <c r="AW912" s="148"/>
      <c r="AX912" s="148"/>
      <c r="AY912" s="148"/>
      <c r="AZ912" s="148"/>
      <c r="BA912" s="148"/>
      <c r="BB912" s="148"/>
      <c r="BC912" s="148"/>
      <c r="BD912" s="148"/>
      <c r="BE912" s="148"/>
      <c r="BF912" s="148"/>
      <c r="BG912" s="148"/>
      <c r="BH912" s="148"/>
      <c r="BI912" s="148"/>
      <c r="BJ912" s="148"/>
      <c r="BK912" s="148"/>
    </row>
    <row r="913" ht="15.75" customHeight="1">
      <c r="A913" s="148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  <c r="AA913" s="148"/>
      <c r="AB913" s="148"/>
      <c r="AC913" s="148"/>
      <c r="AD913" s="148"/>
      <c r="AE913" s="148"/>
      <c r="AF913" s="148"/>
      <c r="AG913" s="148"/>
      <c r="AH913" s="148"/>
      <c r="AI913" s="148"/>
      <c r="AJ913" s="148"/>
      <c r="AK913" s="148"/>
      <c r="AL913" s="148"/>
      <c r="AM913" s="148"/>
      <c r="AN913" s="148"/>
      <c r="AO913" s="148"/>
      <c r="AP913" s="148"/>
      <c r="AQ913" s="148"/>
      <c r="AR913" s="148"/>
      <c r="AS913" s="148"/>
      <c r="AT913" s="148"/>
      <c r="AU913" s="148"/>
      <c r="AV913" s="148"/>
      <c r="AW913" s="148"/>
      <c r="AX913" s="148"/>
      <c r="AY913" s="148"/>
      <c r="AZ913" s="148"/>
      <c r="BA913" s="148"/>
      <c r="BB913" s="148"/>
      <c r="BC913" s="148"/>
      <c r="BD913" s="148"/>
      <c r="BE913" s="148"/>
      <c r="BF913" s="148"/>
      <c r="BG913" s="148"/>
      <c r="BH913" s="148"/>
      <c r="BI913" s="148"/>
      <c r="BJ913" s="148"/>
      <c r="BK913" s="148"/>
    </row>
    <row r="914" ht="15.75" customHeight="1">
      <c r="A914" s="148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  <c r="AA914" s="148"/>
      <c r="AB914" s="148"/>
      <c r="AC914" s="148"/>
      <c r="AD914" s="148"/>
      <c r="AE914" s="148"/>
      <c r="AF914" s="148"/>
      <c r="AG914" s="148"/>
      <c r="AH914" s="148"/>
      <c r="AI914" s="148"/>
      <c r="AJ914" s="148"/>
      <c r="AK914" s="148"/>
      <c r="AL914" s="148"/>
      <c r="AM914" s="148"/>
      <c r="AN914" s="148"/>
      <c r="AO914" s="148"/>
      <c r="AP914" s="148"/>
      <c r="AQ914" s="148"/>
      <c r="AR914" s="148"/>
      <c r="AS914" s="148"/>
      <c r="AT914" s="148"/>
      <c r="AU914" s="148"/>
      <c r="AV914" s="148"/>
      <c r="AW914" s="148"/>
      <c r="AX914" s="148"/>
      <c r="AY914" s="148"/>
      <c r="AZ914" s="148"/>
      <c r="BA914" s="148"/>
      <c r="BB914" s="148"/>
      <c r="BC914" s="148"/>
      <c r="BD914" s="148"/>
      <c r="BE914" s="148"/>
      <c r="BF914" s="148"/>
      <c r="BG914" s="148"/>
      <c r="BH914" s="148"/>
      <c r="BI914" s="148"/>
      <c r="BJ914" s="148"/>
      <c r="BK914" s="148"/>
    </row>
    <row r="915" ht="15.75" customHeight="1">
      <c r="A915" s="148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  <c r="AA915" s="148"/>
      <c r="AB915" s="148"/>
      <c r="AC915" s="148"/>
      <c r="AD915" s="148"/>
      <c r="AE915" s="148"/>
      <c r="AF915" s="148"/>
      <c r="AG915" s="148"/>
      <c r="AH915" s="148"/>
      <c r="AI915" s="148"/>
      <c r="AJ915" s="148"/>
      <c r="AK915" s="148"/>
      <c r="AL915" s="148"/>
      <c r="AM915" s="148"/>
      <c r="AN915" s="148"/>
      <c r="AO915" s="148"/>
      <c r="AP915" s="148"/>
      <c r="AQ915" s="148"/>
      <c r="AR915" s="148"/>
      <c r="AS915" s="148"/>
      <c r="AT915" s="148"/>
      <c r="AU915" s="148"/>
      <c r="AV915" s="148"/>
      <c r="AW915" s="148"/>
      <c r="AX915" s="148"/>
      <c r="AY915" s="148"/>
      <c r="AZ915" s="148"/>
      <c r="BA915" s="148"/>
      <c r="BB915" s="148"/>
      <c r="BC915" s="148"/>
      <c r="BD915" s="148"/>
      <c r="BE915" s="148"/>
      <c r="BF915" s="148"/>
      <c r="BG915" s="148"/>
      <c r="BH915" s="148"/>
      <c r="BI915" s="148"/>
      <c r="BJ915" s="148"/>
      <c r="BK915" s="148"/>
    </row>
    <row r="916" ht="15.75" customHeight="1">
      <c r="A916" s="148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  <c r="AA916" s="148"/>
      <c r="AB916" s="148"/>
      <c r="AC916" s="148"/>
      <c r="AD916" s="148"/>
      <c r="AE916" s="148"/>
      <c r="AF916" s="148"/>
      <c r="AG916" s="148"/>
      <c r="AH916" s="148"/>
      <c r="AI916" s="148"/>
      <c r="AJ916" s="148"/>
      <c r="AK916" s="148"/>
      <c r="AL916" s="148"/>
      <c r="AM916" s="148"/>
      <c r="AN916" s="148"/>
      <c r="AO916" s="148"/>
      <c r="AP916" s="148"/>
      <c r="AQ916" s="148"/>
      <c r="AR916" s="148"/>
      <c r="AS916" s="148"/>
      <c r="AT916" s="148"/>
      <c r="AU916" s="148"/>
      <c r="AV916" s="148"/>
      <c r="AW916" s="148"/>
      <c r="AX916" s="148"/>
      <c r="AY916" s="148"/>
      <c r="AZ916" s="148"/>
      <c r="BA916" s="148"/>
      <c r="BB916" s="148"/>
      <c r="BC916" s="148"/>
      <c r="BD916" s="148"/>
      <c r="BE916" s="148"/>
      <c r="BF916" s="148"/>
      <c r="BG916" s="148"/>
      <c r="BH916" s="148"/>
      <c r="BI916" s="148"/>
      <c r="BJ916" s="148"/>
      <c r="BK916" s="148"/>
    </row>
    <row r="917" ht="15.75" customHeight="1">
      <c r="A917" s="148"/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  <c r="AA917" s="148"/>
      <c r="AB917" s="148"/>
      <c r="AC917" s="148"/>
      <c r="AD917" s="148"/>
      <c r="AE917" s="148"/>
      <c r="AF917" s="148"/>
      <c r="AG917" s="148"/>
      <c r="AH917" s="148"/>
      <c r="AI917" s="148"/>
      <c r="AJ917" s="148"/>
      <c r="AK917" s="148"/>
      <c r="AL917" s="148"/>
      <c r="AM917" s="148"/>
      <c r="AN917" s="148"/>
      <c r="AO917" s="148"/>
      <c r="AP917" s="148"/>
      <c r="AQ917" s="148"/>
      <c r="AR917" s="148"/>
      <c r="AS917" s="148"/>
      <c r="AT917" s="148"/>
      <c r="AU917" s="148"/>
      <c r="AV917" s="148"/>
      <c r="AW917" s="148"/>
      <c r="AX917" s="148"/>
      <c r="AY917" s="148"/>
      <c r="AZ917" s="148"/>
      <c r="BA917" s="148"/>
      <c r="BB917" s="148"/>
      <c r="BC917" s="148"/>
      <c r="BD917" s="148"/>
      <c r="BE917" s="148"/>
      <c r="BF917" s="148"/>
      <c r="BG917" s="148"/>
      <c r="BH917" s="148"/>
      <c r="BI917" s="148"/>
      <c r="BJ917" s="148"/>
      <c r="BK917" s="148"/>
    </row>
    <row r="918" ht="15.75" customHeight="1">
      <c r="A918" s="148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  <c r="AA918" s="148"/>
      <c r="AB918" s="148"/>
      <c r="AC918" s="148"/>
      <c r="AD918" s="148"/>
      <c r="AE918" s="148"/>
      <c r="AF918" s="148"/>
      <c r="AG918" s="148"/>
      <c r="AH918" s="148"/>
      <c r="AI918" s="148"/>
      <c r="AJ918" s="148"/>
      <c r="AK918" s="148"/>
      <c r="AL918" s="148"/>
      <c r="AM918" s="148"/>
      <c r="AN918" s="148"/>
      <c r="AO918" s="148"/>
      <c r="AP918" s="148"/>
      <c r="AQ918" s="148"/>
      <c r="AR918" s="148"/>
      <c r="AS918" s="148"/>
      <c r="AT918" s="148"/>
      <c r="AU918" s="148"/>
      <c r="AV918" s="148"/>
      <c r="AW918" s="148"/>
      <c r="AX918" s="148"/>
      <c r="AY918" s="148"/>
      <c r="AZ918" s="148"/>
      <c r="BA918" s="148"/>
      <c r="BB918" s="148"/>
      <c r="BC918" s="148"/>
      <c r="BD918" s="148"/>
      <c r="BE918" s="148"/>
      <c r="BF918" s="148"/>
      <c r="BG918" s="148"/>
      <c r="BH918" s="148"/>
      <c r="BI918" s="148"/>
      <c r="BJ918" s="148"/>
      <c r="BK918" s="148"/>
    </row>
    <row r="919" ht="15.75" customHeight="1">
      <c r="A919" s="148"/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  <c r="AA919" s="148"/>
      <c r="AB919" s="148"/>
      <c r="AC919" s="148"/>
      <c r="AD919" s="148"/>
      <c r="AE919" s="148"/>
      <c r="AF919" s="148"/>
      <c r="AG919" s="148"/>
      <c r="AH919" s="148"/>
      <c r="AI919" s="148"/>
      <c r="AJ919" s="148"/>
      <c r="AK919" s="148"/>
      <c r="AL919" s="148"/>
      <c r="AM919" s="148"/>
      <c r="AN919" s="148"/>
      <c r="AO919" s="148"/>
      <c r="AP919" s="148"/>
      <c r="AQ919" s="148"/>
      <c r="AR919" s="148"/>
      <c r="AS919" s="148"/>
      <c r="AT919" s="148"/>
      <c r="AU919" s="148"/>
      <c r="AV919" s="148"/>
      <c r="AW919" s="148"/>
      <c r="AX919" s="148"/>
      <c r="AY919" s="148"/>
      <c r="AZ919" s="148"/>
      <c r="BA919" s="148"/>
      <c r="BB919" s="148"/>
      <c r="BC919" s="148"/>
      <c r="BD919" s="148"/>
      <c r="BE919" s="148"/>
      <c r="BF919" s="148"/>
      <c r="BG919" s="148"/>
      <c r="BH919" s="148"/>
      <c r="BI919" s="148"/>
      <c r="BJ919" s="148"/>
      <c r="BK919" s="148"/>
    </row>
    <row r="920" ht="15.75" customHeight="1">
      <c r="A920" s="148"/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  <c r="AA920" s="148"/>
      <c r="AB920" s="148"/>
      <c r="AC920" s="148"/>
      <c r="AD920" s="148"/>
      <c r="AE920" s="148"/>
      <c r="AF920" s="148"/>
      <c r="AG920" s="148"/>
      <c r="AH920" s="148"/>
      <c r="AI920" s="148"/>
      <c r="AJ920" s="148"/>
      <c r="AK920" s="148"/>
      <c r="AL920" s="148"/>
      <c r="AM920" s="148"/>
      <c r="AN920" s="148"/>
      <c r="AO920" s="148"/>
      <c r="AP920" s="148"/>
      <c r="AQ920" s="148"/>
      <c r="AR920" s="148"/>
      <c r="AS920" s="148"/>
      <c r="AT920" s="148"/>
      <c r="AU920" s="148"/>
      <c r="AV920" s="148"/>
      <c r="AW920" s="148"/>
      <c r="AX920" s="148"/>
      <c r="AY920" s="148"/>
      <c r="AZ920" s="148"/>
      <c r="BA920" s="148"/>
      <c r="BB920" s="148"/>
      <c r="BC920" s="148"/>
      <c r="BD920" s="148"/>
      <c r="BE920" s="148"/>
      <c r="BF920" s="148"/>
      <c r="BG920" s="148"/>
      <c r="BH920" s="148"/>
      <c r="BI920" s="148"/>
      <c r="BJ920" s="148"/>
      <c r="BK920" s="148"/>
    </row>
    <row r="921" ht="15.75" customHeight="1">
      <c r="A921" s="148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  <c r="AA921" s="148"/>
      <c r="AB921" s="148"/>
      <c r="AC921" s="148"/>
      <c r="AD921" s="148"/>
      <c r="AE921" s="148"/>
      <c r="AF921" s="148"/>
      <c r="AG921" s="148"/>
      <c r="AH921" s="148"/>
      <c r="AI921" s="148"/>
      <c r="AJ921" s="148"/>
      <c r="AK921" s="148"/>
      <c r="AL921" s="148"/>
      <c r="AM921" s="148"/>
      <c r="AN921" s="148"/>
      <c r="AO921" s="148"/>
      <c r="AP921" s="148"/>
      <c r="AQ921" s="148"/>
      <c r="AR921" s="148"/>
      <c r="AS921" s="148"/>
      <c r="AT921" s="148"/>
      <c r="AU921" s="148"/>
      <c r="AV921" s="148"/>
      <c r="AW921" s="148"/>
      <c r="AX921" s="148"/>
      <c r="AY921" s="148"/>
      <c r="AZ921" s="148"/>
      <c r="BA921" s="148"/>
      <c r="BB921" s="148"/>
      <c r="BC921" s="148"/>
      <c r="BD921" s="148"/>
      <c r="BE921" s="148"/>
      <c r="BF921" s="148"/>
      <c r="BG921" s="148"/>
      <c r="BH921" s="148"/>
      <c r="BI921" s="148"/>
      <c r="BJ921" s="148"/>
      <c r="BK921" s="148"/>
    </row>
    <row r="922" ht="15.75" customHeight="1">
      <c r="A922" s="148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  <c r="AA922" s="148"/>
      <c r="AB922" s="148"/>
      <c r="AC922" s="148"/>
      <c r="AD922" s="148"/>
      <c r="AE922" s="148"/>
      <c r="AF922" s="148"/>
      <c r="AG922" s="148"/>
      <c r="AH922" s="148"/>
      <c r="AI922" s="148"/>
      <c r="AJ922" s="148"/>
      <c r="AK922" s="148"/>
      <c r="AL922" s="148"/>
      <c r="AM922" s="148"/>
      <c r="AN922" s="148"/>
      <c r="AO922" s="148"/>
      <c r="AP922" s="148"/>
      <c r="AQ922" s="148"/>
      <c r="AR922" s="148"/>
      <c r="AS922" s="148"/>
      <c r="AT922" s="148"/>
      <c r="AU922" s="148"/>
      <c r="AV922" s="148"/>
      <c r="AW922" s="148"/>
      <c r="AX922" s="148"/>
      <c r="AY922" s="148"/>
      <c r="AZ922" s="148"/>
      <c r="BA922" s="148"/>
      <c r="BB922" s="148"/>
      <c r="BC922" s="148"/>
      <c r="BD922" s="148"/>
      <c r="BE922" s="148"/>
      <c r="BF922" s="148"/>
      <c r="BG922" s="148"/>
      <c r="BH922" s="148"/>
      <c r="BI922" s="148"/>
      <c r="BJ922" s="148"/>
      <c r="BK922" s="148"/>
    </row>
    <row r="923" ht="15.75" customHeight="1">
      <c r="A923" s="148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  <c r="AA923" s="148"/>
      <c r="AB923" s="148"/>
      <c r="AC923" s="148"/>
      <c r="AD923" s="148"/>
      <c r="AE923" s="148"/>
      <c r="AF923" s="148"/>
      <c r="AG923" s="148"/>
      <c r="AH923" s="148"/>
      <c r="AI923" s="148"/>
      <c r="AJ923" s="148"/>
      <c r="AK923" s="148"/>
      <c r="AL923" s="148"/>
      <c r="AM923" s="148"/>
      <c r="AN923" s="148"/>
      <c r="AO923" s="148"/>
      <c r="AP923" s="148"/>
      <c r="AQ923" s="148"/>
      <c r="AR923" s="148"/>
      <c r="AS923" s="148"/>
      <c r="AT923" s="148"/>
      <c r="AU923" s="148"/>
      <c r="AV923" s="148"/>
      <c r="AW923" s="148"/>
      <c r="AX923" s="148"/>
      <c r="AY923" s="148"/>
      <c r="AZ923" s="148"/>
      <c r="BA923" s="148"/>
      <c r="BB923" s="148"/>
      <c r="BC923" s="148"/>
      <c r="BD923" s="148"/>
      <c r="BE923" s="148"/>
      <c r="BF923" s="148"/>
      <c r="BG923" s="148"/>
      <c r="BH923" s="148"/>
      <c r="BI923" s="148"/>
      <c r="BJ923" s="148"/>
      <c r="BK923" s="148"/>
    </row>
    <row r="924" ht="15.75" customHeight="1">
      <c r="A924" s="148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  <c r="AA924" s="148"/>
      <c r="AB924" s="148"/>
      <c r="AC924" s="148"/>
      <c r="AD924" s="148"/>
      <c r="AE924" s="148"/>
      <c r="AF924" s="148"/>
      <c r="AG924" s="148"/>
      <c r="AH924" s="148"/>
      <c r="AI924" s="148"/>
      <c r="AJ924" s="148"/>
      <c r="AK924" s="148"/>
      <c r="AL924" s="148"/>
      <c r="AM924" s="148"/>
      <c r="AN924" s="148"/>
      <c r="AO924" s="148"/>
      <c r="AP924" s="148"/>
      <c r="AQ924" s="148"/>
      <c r="AR924" s="148"/>
      <c r="AS924" s="148"/>
      <c r="AT924" s="148"/>
      <c r="AU924" s="148"/>
      <c r="AV924" s="148"/>
      <c r="AW924" s="148"/>
      <c r="AX924" s="148"/>
      <c r="AY924" s="148"/>
      <c r="AZ924" s="148"/>
      <c r="BA924" s="148"/>
      <c r="BB924" s="148"/>
      <c r="BC924" s="148"/>
      <c r="BD924" s="148"/>
      <c r="BE924" s="148"/>
      <c r="BF924" s="148"/>
      <c r="BG924" s="148"/>
      <c r="BH924" s="148"/>
      <c r="BI924" s="148"/>
      <c r="BJ924" s="148"/>
      <c r="BK924" s="148"/>
    </row>
    <row r="925" ht="15.75" customHeight="1">
      <c r="A925" s="148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  <c r="AA925" s="148"/>
      <c r="AB925" s="148"/>
      <c r="AC925" s="148"/>
      <c r="AD925" s="148"/>
      <c r="AE925" s="148"/>
      <c r="AF925" s="148"/>
      <c r="AG925" s="148"/>
      <c r="AH925" s="148"/>
      <c r="AI925" s="148"/>
      <c r="AJ925" s="148"/>
      <c r="AK925" s="148"/>
      <c r="AL925" s="148"/>
      <c r="AM925" s="148"/>
      <c r="AN925" s="148"/>
      <c r="AO925" s="148"/>
      <c r="AP925" s="148"/>
      <c r="AQ925" s="148"/>
      <c r="AR925" s="148"/>
      <c r="AS925" s="148"/>
      <c r="AT925" s="148"/>
      <c r="AU925" s="148"/>
      <c r="AV925" s="148"/>
      <c r="AW925" s="148"/>
      <c r="AX925" s="148"/>
      <c r="AY925" s="148"/>
      <c r="AZ925" s="148"/>
      <c r="BA925" s="148"/>
      <c r="BB925" s="148"/>
      <c r="BC925" s="148"/>
      <c r="BD925" s="148"/>
      <c r="BE925" s="148"/>
      <c r="BF925" s="148"/>
      <c r="BG925" s="148"/>
      <c r="BH925" s="148"/>
      <c r="BI925" s="148"/>
      <c r="BJ925" s="148"/>
      <c r="BK925" s="148"/>
    </row>
    <row r="926" ht="15.75" customHeight="1">
      <c r="A926" s="148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  <c r="AA926" s="148"/>
      <c r="AB926" s="148"/>
      <c r="AC926" s="148"/>
      <c r="AD926" s="148"/>
      <c r="AE926" s="148"/>
      <c r="AF926" s="148"/>
      <c r="AG926" s="148"/>
      <c r="AH926" s="148"/>
      <c r="AI926" s="148"/>
      <c r="AJ926" s="148"/>
      <c r="AK926" s="148"/>
      <c r="AL926" s="148"/>
      <c r="AM926" s="148"/>
      <c r="AN926" s="148"/>
      <c r="AO926" s="148"/>
      <c r="AP926" s="148"/>
      <c r="AQ926" s="148"/>
      <c r="AR926" s="148"/>
      <c r="AS926" s="148"/>
      <c r="AT926" s="148"/>
      <c r="AU926" s="148"/>
      <c r="AV926" s="148"/>
      <c r="AW926" s="148"/>
      <c r="AX926" s="148"/>
      <c r="AY926" s="148"/>
      <c r="AZ926" s="148"/>
      <c r="BA926" s="148"/>
      <c r="BB926" s="148"/>
      <c r="BC926" s="148"/>
      <c r="BD926" s="148"/>
      <c r="BE926" s="148"/>
      <c r="BF926" s="148"/>
      <c r="BG926" s="148"/>
      <c r="BH926" s="148"/>
      <c r="BI926" s="148"/>
      <c r="BJ926" s="148"/>
      <c r="BK926" s="148"/>
    </row>
    <row r="927" ht="15.75" customHeight="1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  <c r="AA927" s="148"/>
      <c r="AB927" s="148"/>
      <c r="AC927" s="148"/>
      <c r="AD927" s="148"/>
      <c r="AE927" s="148"/>
      <c r="AF927" s="148"/>
      <c r="AG927" s="148"/>
      <c r="AH927" s="148"/>
      <c r="AI927" s="148"/>
      <c r="AJ927" s="148"/>
      <c r="AK927" s="148"/>
      <c r="AL927" s="148"/>
      <c r="AM927" s="148"/>
      <c r="AN927" s="148"/>
      <c r="AO927" s="148"/>
      <c r="AP927" s="148"/>
      <c r="AQ927" s="148"/>
      <c r="AR927" s="148"/>
      <c r="AS927" s="148"/>
      <c r="AT927" s="148"/>
      <c r="AU927" s="148"/>
      <c r="AV927" s="148"/>
      <c r="AW927" s="148"/>
      <c r="AX927" s="148"/>
      <c r="AY927" s="148"/>
      <c r="AZ927" s="148"/>
      <c r="BA927" s="148"/>
      <c r="BB927" s="148"/>
      <c r="BC927" s="148"/>
      <c r="BD927" s="148"/>
      <c r="BE927" s="148"/>
      <c r="BF927" s="148"/>
      <c r="BG927" s="148"/>
      <c r="BH927" s="148"/>
      <c r="BI927" s="148"/>
      <c r="BJ927" s="148"/>
      <c r="BK927" s="148"/>
    </row>
    <row r="928" ht="15.75" customHeight="1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  <c r="AA928" s="148"/>
      <c r="AB928" s="148"/>
      <c r="AC928" s="148"/>
      <c r="AD928" s="148"/>
      <c r="AE928" s="148"/>
      <c r="AF928" s="148"/>
      <c r="AG928" s="148"/>
      <c r="AH928" s="148"/>
      <c r="AI928" s="148"/>
      <c r="AJ928" s="148"/>
      <c r="AK928" s="148"/>
      <c r="AL928" s="148"/>
      <c r="AM928" s="148"/>
      <c r="AN928" s="148"/>
      <c r="AO928" s="148"/>
      <c r="AP928" s="148"/>
      <c r="AQ928" s="148"/>
      <c r="AR928" s="148"/>
      <c r="AS928" s="148"/>
      <c r="AT928" s="148"/>
      <c r="AU928" s="148"/>
      <c r="AV928" s="148"/>
      <c r="AW928" s="148"/>
      <c r="AX928" s="148"/>
      <c r="AY928" s="148"/>
      <c r="AZ928" s="148"/>
      <c r="BA928" s="148"/>
      <c r="BB928" s="148"/>
      <c r="BC928" s="148"/>
      <c r="BD928" s="148"/>
      <c r="BE928" s="148"/>
      <c r="BF928" s="148"/>
      <c r="BG928" s="148"/>
      <c r="BH928" s="148"/>
      <c r="BI928" s="148"/>
      <c r="BJ928" s="148"/>
      <c r="BK928" s="148"/>
    </row>
    <row r="929" ht="15.75" customHeight="1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  <c r="AA929" s="148"/>
      <c r="AB929" s="148"/>
      <c r="AC929" s="148"/>
      <c r="AD929" s="148"/>
      <c r="AE929" s="148"/>
      <c r="AF929" s="148"/>
      <c r="AG929" s="148"/>
      <c r="AH929" s="148"/>
      <c r="AI929" s="148"/>
      <c r="AJ929" s="148"/>
      <c r="AK929" s="148"/>
      <c r="AL929" s="148"/>
      <c r="AM929" s="148"/>
      <c r="AN929" s="148"/>
      <c r="AO929" s="148"/>
      <c r="AP929" s="148"/>
      <c r="AQ929" s="148"/>
      <c r="AR929" s="148"/>
      <c r="AS929" s="148"/>
      <c r="AT929" s="148"/>
      <c r="AU929" s="148"/>
      <c r="AV929" s="148"/>
      <c r="AW929" s="148"/>
      <c r="AX929" s="148"/>
      <c r="AY929" s="148"/>
      <c r="AZ929" s="148"/>
      <c r="BA929" s="148"/>
      <c r="BB929" s="148"/>
      <c r="BC929" s="148"/>
      <c r="BD929" s="148"/>
      <c r="BE929" s="148"/>
      <c r="BF929" s="148"/>
      <c r="BG929" s="148"/>
      <c r="BH929" s="148"/>
      <c r="BI929" s="148"/>
      <c r="BJ929" s="148"/>
      <c r="BK929" s="148"/>
    </row>
    <row r="930" ht="15.75" customHeight="1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  <c r="AA930" s="148"/>
      <c r="AB930" s="148"/>
      <c r="AC930" s="148"/>
      <c r="AD930" s="148"/>
      <c r="AE930" s="148"/>
      <c r="AF930" s="148"/>
      <c r="AG930" s="148"/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  <c r="AW930" s="148"/>
      <c r="AX930" s="148"/>
      <c r="AY930" s="148"/>
      <c r="AZ930" s="148"/>
      <c r="BA930" s="148"/>
      <c r="BB930" s="148"/>
      <c r="BC930" s="148"/>
      <c r="BD930" s="148"/>
      <c r="BE930" s="148"/>
      <c r="BF930" s="148"/>
      <c r="BG930" s="148"/>
      <c r="BH930" s="148"/>
      <c r="BI930" s="148"/>
      <c r="BJ930" s="148"/>
      <c r="BK930" s="148"/>
    </row>
    <row r="931" ht="15.75" customHeight="1">
      <c r="A931" s="148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  <c r="AA931" s="148"/>
      <c r="AB931" s="148"/>
      <c r="AC931" s="148"/>
      <c r="AD931" s="148"/>
      <c r="AE931" s="148"/>
      <c r="AF931" s="148"/>
      <c r="AG931" s="148"/>
      <c r="AH931" s="148"/>
      <c r="AI931" s="148"/>
      <c r="AJ931" s="148"/>
      <c r="AK931" s="148"/>
      <c r="AL931" s="148"/>
      <c r="AM931" s="148"/>
      <c r="AN931" s="148"/>
      <c r="AO931" s="148"/>
      <c r="AP931" s="148"/>
      <c r="AQ931" s="148"/>
      <c r="AR931" s="148"/>
      <c r="AS931" s="148"/>
      <c r="AT931" s="148"/>
      <c r="AU931" s="148"/>
      <c r="AV931" s="148"/>
      <c r="AW931" s="148"/>
      <c r="AX931" s="148"/>
      <c r="AY931" s="148"/>
      <c r="AZ931" s="148"/>
      <c r="BA931" s="148"/>
      <c r="BB931" s="148"/>
      <c r="BC931" s="148"/>
      <c r="BD931" s="148"/>
      <c r="BE931" s="148"/>
      <c r="BF931" s="148"/>
      <c r="BG931" s="148"/>
      <c r="BH931" s="148"/>
      <c r="BI931" s="148"/>
      <c r="BJ931" s="148"/>
      <c r="BK931" s="148"/>
    </row>
    <row r="932" ht="15.75" customHeight="1">
      <c r="A932" s="148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  <c r="AA932" s="148"/>
      <c r="AB932" s="148"/>
      <c r="AC932" s="148"/>
      <c r="AD932" s="148"/>
      <c r="AE932" s="148"/>
      <c r="AF932" s="148"/>
      <c r="AG932" s="148"/>
      <c r="AH932" s="148"/>
      <c r="AI932" s="148"/>
      <c r="AJ932" s="148"/>
      <c r="AK932" s="148"/>
      <c r="AL932" s="148"/>
      <c r="AM932" s="148"/>
      <c r="AN932" s="148"/>
      <c r="AO932" s="148"/>
      <c r="AP932" s="148"/>
      <c r="AQ932" s="148"/>
      <c r="AR932" s="148"/>
      <c r="AS932" s="148"/>
      <c r="AT932" s="148"/>
      <c r="AU932" s="148"/>
      <c r="AV932" s="148"/>
      <c r="AW932" s="148"/>
      <c r="AX932" s="148"/>
      <c r="AY932" s="148"/>
      <c r="AZ932" s="148"/>
      <c r="BA932" s="148"/>
      <c r="BB932" s="148"/>
      <c r="BC932" s="148"/>
      <c r="BD932" s="148"/>
      <c r="BE932" s="148"/>
      <c r="BF932" s="148"/>
      <c r="BG932" s="148"/>
      <c r="BH932" s="148"/>
      <c r="BI932" s="148"/>
      <c r="BJ932" s="148"/>
      <c r="BK932" s="148"/>
    </row>
    <row r="933" ht="15.75" customHeight="1">
      <c r="A933" s="148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  <c r="AA933" s="148"/>
      <c r="AB933" s="148"/>
      <c r="AC933" s="148"/>
      <c r="AD933" s="148"/>
      <c r="AE933" s="148"/>
      <c r="AF933" s="148"/>
      <c r="AG933" s="148"/>
      <c r="AH933" s="148"/>
      <c r="AI933" s="148"/>
      <c r="AJ933" s="148"/>
      <c r="AK933" s="148"/>
      <c r="AL933" s="148"/>
      <c r="AM933" s="148"/>
      <c r="AN933" s="148"/>
      <c r="AO933" s="148"/>
      <c r="AP933" s="148"/>
      <c r="AQ933" s="148"/>
      <c r="AR933" s="148"/>
      <c r="AS933" s="148"/>
      <c r="AT933" s="148"/>
      <c r="AU933" s="148"/>
      <c r="AV933" s="148"/>
      <c r="AW933" s="148"/>
      <c r="AX933" s="148"/>
      <c r="AY933" s="148"/>
      <c r="AZ933" s="148"/>
      <c r="BA933" s="148"/>
      <c r="BB933" s="148"/>
      <c r="BC933" s="148"/>
      <c r="BD933" s="148"/>
      <c r="BE933" s="148"/>
      <c r="BF933" s="148"/>
      <c r="BG933" s="148"/>
      <c r="BH933" s="148"/>
      <c r="BI933" s="148"/>
      <c r="BJ933" s="148"/>
      <c r="BK933" s="148"/>
    </row>
    <row r="934" ht="15.75" customHeight="1">
      <c r="A934" s="148"/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  <c r="AA934" s="148"/>
      <c r="AB934" s="148"/>
      <c r="AC934" s="148"/>
      <c r="AD934" s="148"/>
      <c r="AE934" s="148"/>
      <c r="AF934" s="148"/>
      <c r="AG934" s="148"/>
      <c r="AH934" s="148"/>
      <c r="AI934" s="148"/>
      <c r="AJ934" s="148"/>
      <c r="AK934" s="148"/>
      <c r="AL934" s="148"/>
      <c r="AM934" s="148"/>
      <c r="AN934" s="148"/>
      <c r="AO934" s="148"/>
      <c r="AP934" s="148"/>
      <c r="AQ934" s="148"/>
      <c r="AR934" s="148"/>
      <c r="AS934" s="148"/>
      <c r="AT934" s="148"/>
      <c r="AU934" s="148"/>
      <c r="AV934" s="148"/>
      <c r="AW934" s="148"/>
      <c r="AX934" s="148"/>
      <c r="AY934" s="148"/>
      <c r="AZ934" s="148"/>
      <c r="BA934" s="148"/>
      <c r="BB934" s="148"/>
      <c r="BC934" s="148"/>
      <c r="BD934" s="148"/>
      <c r="BE934" s="148"/>
      <c r="BF934" s="148"/>
      <c r="BG934" s="148"/>
      <c r="BH934" s="148"/>
      <c r="BI934" s="148"/>
      <c r="BJ934" s="148"/>
      <c r="BK934" s="148"/>
    </row>
    <row r="935" ht="15.75" customHeight="1">
      <c r="A935" s="148"/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  <c r="AA935" s="148"/>
      <c r="AB935" s="148"/>
      <c r="AC935" s="148"/>
      <c r="AD935" s="148"/>
      <c r="AE935" s="148"/>
      <c r="AF935" s="148"/>
      <c r="AG935" s="148"/>
      <c r="AH935" s="148"/>
      <c r="AI935" s="148"/>
      <c r="AJ935" s="148"/>
      <c r="AK935" s="148"/>
      <c r="AL935" s="148"/>
      <c r="AM935" s="148"/>
      <c r="AN935" s="148"/>
      <c r="AO935" s="148"/>
      <c r="AP935" s="148"/>
      <c r="AQ935" s="148"/>
      <c r="AR935" s="148"/>
      <c r="AS935" s="148"/>
      <c r="AT935" s="148"/>
      <c r="AU935" s="148"/>
      <c r="AV935" s="148"/>
      <c r="AW935" s="148"/>
      <c r="AX935" s="148"/>
      <c r="AY935" s="148"/>
      <c r="AZ935" s="148"/>
      <c r="BA935" s="148"/>
      <c r="BB935" s="148"/>
      <c r="BC935" s="148"/>
      <c r="BD935" s="148"/>
      <c r="BE935" s="148"/>
      <c r="BF935" s="148"/>
      <c r="BG935" s="148"/>
      <c r="BH935" s="148"/>
      <c r="BI935" s="148"/>
      <c r="BJ935" s="148"/>
      <c r="BK935" s="148"/>
    </row>
    <row r="936" ht="15.75" customHeight="1">
      <c r="A936" s="148"/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  <c r="AA936" s="148"/>
      <c r="AB936" s="148"/>
      <c r="AC936" s="148"/>
      <c r="AD936" s="148"/>
      <c r="AE936" s="148"/>
      <c r="AF936" s="148"/>
      <c r="AG936" s="148"/>
      <c r="AH936" s="148"/>
      <c r="AI936" s="148"/>
      <c r="AJ936" s="148"/>
      <c r="AK936" s="148"/>
      <c r="AL936" s="148"/>
      <c r="AM936" s="148"/>
      <c r="AN936" s="148"/>
      <c r="AO936" s="148"/>
      <c r="AP936" s="148"/>
      <c r="AQ936" s="148"/>
      <c r="AR936" s="148"/>
      <c r="AS936" s="148"/>
      <c r="AT936" s="148"/>
      <c r="AU936" s="148"/>
      <c r="AV936" s="148"/>
      <c r="AW936" s="148"/>
      <c r="AX936" s="148"/>
      <c r="AY936" s="148"/>
      <c r="AZ936" s="148"/>
      <c r="BA936" s="148"/>
      <c r="BB936" s="148"/>
      <c r="BC936" s="148"/>
      <c r="BD936" s="148"/>
      <c r="BE936" s="148"/>
      <c r="BF936" s="148"/>
      <c r="BG936" s="148"/>
      <c r="BH936" s="148"/>
      <c r="BI936" s="148"/>
      <c r="BJ936" s="148"/>
      <c r="BK936" s="148"/>
    </row>
    <row r="937" ht="15.75" customHeight="1">
      <c r="A937" s="148"/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  <c r="AA937" s="148"/>
      <c r="AB937" s="148"/>
      <c r="AC937" s="148"/>
      <c r="AD937" s="148"/>
      <c r="AE937" s="148"/>
      <c r="AF937" s="148"/>
      <c r="AG937" s="148"/>
      <c r="AH937" s="148"/>
      <c r="AI937" s="148"/>
      <c r="AJ937" s="148"/>
      <c r="AK937" s="148"/>
      <c r="AL937" s="148"/>
      <c r="AM937" s="148"/>
      <c r="AN937" s="148"/>
      <c r="AO937" s="148"/>
      <c r="AP937" s="148"/>
      <c r="AQ937" s="148"/>
      <c r="AR937" s="148"/>
      <c r="AS937" s="148"/>
      <c r="AT937" s="148"/>
      <c r="AU937" s="148"/>
      <c r="AV937" s="148"/>
      <c r="AW937" s="148"/>
      <c r="AX937" s="148"/>
      <c r="AY937" s="148"/>
      <c r="AZ937" s="148"/>
      <c r="BA937" s="148"/>
      <c r="BB937" s="148"/>
      <c r="BC937" s="148"/>
      <c r="BD937" s="148"/>
      <c r="BE937" s="148"/>
      <c r="BF937" s="148"/>
      <c r="BG937" s="148"/>
      <c r="BH937" s="148"/>
      <c r="BI937" s="148"/>
      <c r="BJ937" s="148"/>
      <c r="BK937" s="148"/>
    </row>
    <row r="938" ht="15.75" customHeight="1">
      <c r="A938" s="148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  <c r="AA938" s="148"/>
      <c r="AB938" s="148"/>
      <c r="AC938" s="148"/>
      <c r="AD938" s="148"/>
      <c r="AE938" s="148"/>
      <c r="AF938" s="148"/>
      <c r="AG938" s="148"/>
      <c r="AH938" s="148"/>
      <c r="AI938" s="148"/>
      <c r="AJ938" s="148"/>
      <c r="AK938" s="148"/>
      <c r="AL938" s="148"/>
      <c r="AM938" s="148"/>
      <c r="AN938" s="148"/>
      <c r="AO938" s="148"/>
      <c r="AP938" s="148"/>
      <c r="AQ938" s="148"/>
      <c r="AR938" s="148"/>
      <c r="AS938" s="148"/>
      <c r="AT938" s="148"/>
      <c r="AU938" s="148"/>
      <c r="AV938" s="148"/>
      <c r="AW938" s="148"/>
      <c r="AX938" s="148"/>
      <c r="AY938" s="148"/>
      <c r="AZ938" s="148"/>
      <c r="BA938" s="148"/>
      <c r="BB938" s="148"/>
      <c r="BC938" s="148"/>
      <c r="BD938" s="148"/>
      <c r="BE938" s="148"/>
      <c r="BF938" s="148"/>
      <c r="BG938" s="148"/>
      <c r="BH938" s="148"/>
      <c r="BI938" s="148"/>
      <c r="BJ938" s="148"/>
      <c r="BK938" s="148"/>
    </row>
    <row r="939" ht="15.75" customHeight="1">
      <c r="A939" s="148"/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  <c r="AA939" s="148"/>
      <c r="AB939" s="148"/>
      <c r="AC939" s="148"/>
      <c r="AD939" s="148"/>
      <c r="AE939" s="148"/>
      <c r="AF939" s="148"/>
      <c r="AG939" s="148"/>
      <c r="AH939" s="148"/>
      <c r="AI939" s="148"/>
      <c r="AJ939" s="148"/>
      <c r="AK939" s="148"/>
      <c r="AL939" s="148"/>
      <c r="AM939" s="148"/>
      <c r="AN939" s="148"/>
      <c r="AO939" s="148"/>
      <c r="AP939" s="148"/>
      <c r="AQ939" s="148"/>
      <c r="AR939" s="148"/>
      <c r="AS939" s="148"/>
      <c r="AT939" s="148"/>
      <c r="AU939" s="148"/>
      <c r="AV939" s="148"/>
      <c r="AW939" s="148"/>
      <c r="AX939" s="148"/>
      <c r="AY939" s="148"/>
      <c r="AZ939" s="148"/>
      <c r="BA939" s="148"/>
      <c r="BB939" s="148"/>
      <c r="BC939" s="148"/>
      <c r="BD939" s="148"/>
      <c r="BE939" s="148"/>
      <c r="BF939" s="148"/>
      <c r="BG939" s="148"/>
      <c r="BH939" s="148"/>
      <c r="BI939" s="148"/>
      <c r="BJ939" s="148"/>
      <c r="BK939" s="148"/>
    </row>
    <row r="940" ht="15.75" customHeight="1">
      <c r="A940" s="148"/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  <c r="AA940" s="148"/>
      <c r="AB940" s="148"/>
      <c r="AC940" s="148"/>
      <c r="AD940" s="148"/>
      <c r="AE940" s="148"/>
      <c r="AF940" s="148"/>
      <c r="AG940" s="148"/>
      <c r="AH940" s="148"/>
      <c r="AI940" s="148"/>
      <c r="AJ940" s="148"/>
      <c r="AK940" s="148"/>
      <c r="AL940" s="148"/>
      <c r="AM940" s="148"/>
      <c r="AN940" s="148"/>
      <c r="AO940" s="148"/>
      <c r="AP940" s="148"/>
      <c r="AQ940" s="148"/>
      <c r="AR940" s="148"/>
      <c r="AS940" s="148"/>
      <c r="AT940" s="148"/>
      <c r="AU940" s="148"/>
      <c r="AV940" s="148"/>
      <c r="AW940" s="148"/>
      <c r="AX940" s="148"/>
      <c r="AY940" s="148"/>
      <c r="AZ940" s="148"/>
      <c r="BA940" s="148"/>
      <c r="BB940" s="148"/>
      <c r="BC940" s="148"/>
      <c r="BD940" s="148"/>
      <c r="BE940" s="148"/>
      <c r="BF940" s="148"/>
      <c r="BG940" s="148"/>
      <c r="BH940" s="148"/>
      <c r="BI940" s="148"/>
      <c r="BJ940" s="148"/>
      <c r="BK940" s="148"/>
    </row>
    <row r="941" ht="15.75" customHeight="1">
      <c r="A941" s="148"/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  <c r="AA941" s="148"/>
      <c r="AB941" s="148"/>
      <c r="AC941" s="148"/>
      <c r="AD941" s="148"/>
      <c r="AE941" s="148"/>
      <c r="AF941" s="148"/>
      <c r="AG941" s="148"/>
      <c r="AH941" s="148"/>
      <c r="AI941" s="148"/>
      <c r="AJ941" s="148"/>
      <c r="AK941" s="148"/>
      <c r="AL941" s="148"/>
      <c r="AM941" s="148"/>
      <c r="AN941" s="148"/>
      <c r="AO941" s="148"/>
      <c r="AP941" s="148"/>
      <c r="AQ941" s="148"/>
      <c r="AR941" s="148"/>
      <c r="AS941" s="148"/>
      <c r="AT941" s="148"/>
      <c r="AU941" s="148"/>
      <c r="AV941" s="148"/>
      <c r="AW941" s="148"/>
      <c r="AX941" s="148"/>
      <c r="AY941" s="148"/>
      <c r="AZ941" s="148"/>
      <c r="BA941" s="148"/>
      <c r="BB941" s="148"/>
      <c r="BC941" s="148"/>
      <c r="BD941" s="148"/>
      <c r="BE941" s="148"/>
      <c r="BF941" s="148"/>
      <c r="BG941" s="148"/>
      <c r="BH941" s="148"/>
      <c r="BI941" s="148"/>
      <c r="BJ941" s="148"/>
      <c r="BK941" s="148"/>
    </row>
    <row r="942" ht="15.75" customHeight="1">
      <c r="A942" s="148"/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  <c r="AA942" s="148"/>
      <c r="AB942" s="148"/>
      <c r="AC942" s="148"/>
      <c r="AD942" s="148"/>
      <c r="AE942" s="148"/>
      <c r="AF942" s="148"/>
      <c r="AG942" s="148"/>
      <c r="AH942" s="148"/>
      <c r="AI942" s="148"/>
      <c r="AJ942" s="148"/>
      <c r="AK942" s="148"/>
      <c r="AL942" s="148"/>
      <c r="AM942" s="148"/>
      <c r="AN942" s="148"/>
      <c r="AO942" s="148"/>
      <c r="AP942" s="148"/>
      <c r="AQ942" s="148"/>
      <c r="AR942" s="148"/>
      <c r="AS942" s="148"/>
      <c r="AT942" s="148"/>
      <c r="AU942" s="148"/>
      <c r="AV942" s="148"/>
      <c r="AW942" s="148"/>
      <c r="AX942" s="148"/>
      <c r="AY942" s="148"/>
      <c r="AZ942" s="148"/>
      <c r="BA942" s="148"/>
      <c r="BB942" s="148"/>
      <c r="BC942" s="148"/>
      <c r="BD942" s="148"/>
      <c r="BE942" s="148"/>
      <c r="BF942" s="148"/>
      <c r="BG942" s="148"/>
      <c r="BH942" s="148"/>
      <c r="BI942" s="148"/>
      <c r="BJ942" s="148"/>
      <c r="BK942" s="148"/>
    </row>
    <row r="943" ht="15.75" customHeight="1">
      <c r="A943" s="148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  <c r="AA943" s="148"/>
      <c r="AB943" s="148"/>
      <c r="AC943" s="148"/>
      <c r="AD943" s="148"/>
      <c r="AE943" s="148"/>
      <c r="AF943" s="148"/>
      <c r="AG943" s="148"/>
      <c r="AH943" s="148"/>
      <c r="AI943" s="148"/>
      <c r="AJ943" s="148"/>
      <c r="AK943" s="148"/>
      <c r="AL943" s="148"/>
      <c r="AM943" s="148"/>
      <c r="AN943" s="148"/>
      <c r="AO943" s="148"/>
      <c r="AP943" s="148"/>
      <c r="AQ943" s="148"/>
      <c r="AR943" s="148"/>
      <c r="AS943" s="148"/>
      <c r="AT943" s="148"/>
      <c r="AU943" s="148"/>
      <c r="AV943" s="148"/>
      <c r="AW943" s="148"/>
      <c r="AX943" s="148"/>
      <c r="AY943" s="148"/>
      <c r="AZ943" s="148"/>
      <c r="BA943" s="148"/>
      <c r="BB943" s="148"/>
      <c r="BC943" s="148"/>
      <c r="BD943" s="148"/>
      <c r="BE943" s="148"/>
      <c r="BF943" s="148"/>
      <c r="BG943" s="148"/>
      <c r="BH943" s="148"/>
      <c r="BI943" s="148"/>
      <c r="BJ943" s="148"/>
      <c r="BK943" s="148"/>
    </row>
    <row r="944" ht="15.75" customHeight="1">
      <c r="A944" s="148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  <c r="AA944" s="148"/>
      <c r="AB944" s="148"/>
      <c r="AC944" s="148"/>
      <c r="AD944" s="148"/>
      <c r="AE944" s="148"/>
      <c r="AF944" s="148"/>
      <c r="AG944" s="148"/>
      <c r="AH944" s="148"/>
      <c r="AI944" s="148"/>
      <c r="AJ944" s="148"/>
      <c r="AK944" s="148"/>
      <c r="AL944" s="148"/>
      <c r="AM944" s="148"/>
      <c r="AN944" s="148"/>
      <c r="AO944" s="148"/>
      <c r="AP944" s="148"/>
      <c r="AQ944" s="148"/>
      <c r="AR944" s="148"/>
      <c r="AS944" s="148"/>
      <c r="AT944" s="148"/>
      <c r="AU944" s="148"/>
      <c r="AV944" s="148"/>
      <c r="AW944" s="148"/>
      <c r="AX944" s="148"/>
      <c r="AY944" s="148"/>
      <c r="AZ944" s="148"/>
      <c r="BA944" s="148"/>
      <c r="BB944" s="148"/>
      <c r="BC944" s="148"/>
      <c r="BD944" s="148"/>
      <c r="BE944" s="148"/>
      <c r="BF944" s="148"/>
      <c r="BG944" s="148"/>
      <c r="BH944" s="148"/>
      <c r="BI944" s="148"/>
      <c r="BJ944" s="148"/>
      <c r="BK944" s="148"/>
    </row>
    <row r="945" ht="15.75" customHeight="1">
      <c r="A945" s="148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  <c r="AA945" s="148"/>
      <c r="AB945" s="148"/>
      <c r="AC945" s="148"/>
      <c r="AD945" s="148"/>
      <c r="AE945" s="148"/>
      <c r="AF945" s="148"/>
      <c r="AG945" s="148"/>
      <c r="AH945" s="148"/>
      <c r="AI945" s="148"/>
      <c r="AJ945" s="148"/>
      <c r="AK945" s="148"/>
      <c r="AL945" s="148"/>
      <c r="AM945" s="148"/>
      <c r="AN945" s="148"/>
      <c r="AO945" s="148"/>
      <c r="AP945" s="148"/>
      <c r="AQ945" s="148"/>
      <c r="AR945" s="148"/>
      <c r="AS945" s="148"/>
      <c r="AT945" s="148"/>
      <c r="AU945" s="148"/>
      <c r="AV945" s="148"/>
      <c r="AW945" s="148"/>
      <c r="AX945" s="148"/>
      <c r="AY945" s="148"/>
      <c r="AZ945" s="148"/>
      <c r="BA945" s="148"/>
      <c r="BB945" s="148"/>
      <c r="BC945" s="148"/>
      <c r="BD945" s="148"/>
      <c r="BE945" s="148"/>
      <c r="BF945" s="148"/>
      <c r="BG945" s="148"/>
      <c r="BH945" s="148"/>
      <c r="BI945" s="148"/>
      <c r="BJ945" s="148"/>
      <c r="BK945" s="148"/>
    </row>
    <row r="946" ht="15.75" customHeight="1">
      <c r="A946" s="148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  <c r="AA946" s="148"/>
      <c r="AB946" s="148"/>
      <c r="AC946" s="148"/>
      <c r="AD946" s="148"/>
      <c r="AE946" s="148"/>
      <c r="AF946" s="148"/>
      <c r="AG946" s="148"/>
      <c r="AH946" s="148"/>
      <c r="AI946" s="148"/>
      <c r="AJ946" s="148"/>
      <c r="AK946" s="148"/>
      <c r="AL946" s="148"/>
      <c r="AM946" s="148"/>
      <c r="AN946" s="148"/>
      <c r="AO946" s="148"/>
      <c r="AP946" s="148"/>
      <c r="AQ946" s="148"/>
      <c r="AR946" s="148"/>
      <c r="AS946" s="148"/>
      <c r="AT946" s="148"/>
      <c r="AU946" s="148"/>
      <c r="AV946" s="148"/>
      <c r="AW946" s="148"/>
      <c r="AX946" s="148"/>
      <c r="AY946" s="148"/>
      <c r="AZ946" s="148"/>
      <c r="BA946" s="148"/>
      <c r="BB946" s="148"/>
      <c r="BC946" s="148"/>
      <c r="BD946" s="148"/>
      <c r="BE946" s="148"/>
      <c r="BF946" s="148"/>
      <c r="BG946" s="148"/>
      <c r="BH946" s="148"/>
      <c r="BI946" s="148"/>
      <c r="BJ946" s="148"/>
      <c r="BK946" s="148"/>
    </row>
    <row r="947" ht="15.75" customHeight="1">
      <c r="A947" s="148"/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  <c r="AA947" s="148"/>
      <c r="AB947" s="148"/>
      <c r="AC947" s="148"/>
      <c r="AD947" s="148"/>
      <c r="AE947" s="148"/>
      <c r="AF947" s="148"/>
      <c r="AG947" s="148"/>
      <c r="AH947" s="148"/>
      <c r="AI947" s="148"/>
      <c r="AJ947" s="148"/>
      <c r="AK947" s="148"/>
      <c r="AL947" s="148"/>
      <c r="AM947" s="148"/>
      <c r="AN947" s="148"/>
      <c r="AO947" s="148"/>
      <c r="AP947" s="148"/>
      <c r="AQ947" s="148"/>
      <c r="AR947" s="148"/>
      <c r="AS947" s="148"/>
      <c r="AT947" s="148"/>
      <c r="AU947" s="148"/>
      <c r="AV947" s="148"/>
      <c r="AW947" s="148"/>
      <c r="AX947" s="148"/>
      <c r="AY947" s="148"/>
      <c r="AZ947" s="148"/>
      <c r="BA947" s="148"/>
      <c r="BB947" s="148"/>
      <c r="BC947" s="148"/>
      <c r="BD947" s="148"/>
      <c r="BE947" s="148"/>
      <c r="BF947" s="148"/>
      <c r="BG947" s="148"/>
      <c r="BH947" s="148"/>
      <c r="BI947" s="148"/>
      <c r="BJ947" s="148"/>
      <c r="BK947" s="148"/>
    </row>
    <row r="948" ht="15.75" customHeight="1">
      <c r="A948" s="148"/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  <c r="AA948" s="148"/>
      <c r="AB948" s="148"/>
      <c r="AC948" s="148"/>
      <c r="AD948" s="148"/>
      <c r="AE948" s="148"/>
      <c r="AF948" s="148"/>
      <c r="AG948" s="148"/>
      <c r="AH948" s="148"/>
      <c r="AI948" s="148"/>
      <c r="AJ948" s="148"/>
      <c r="AK948" s="148"/>
      <c r="AL948" s="148"/>
      <c r="AM948" s="148"/>
      <c r="AN948" s="148"/>
      <c r="AO948" s="148"/>
      <c r="AP948" s="148"/>
      <c r="AQ948" s="148"/>
      <c r="AR948" s="148"/>
      <c r="AS948" s="148"/>
      <c r="AT948" s="148"/>
      <c r="AU948" s="148"/>
      <c r="AV948" s="148"/>
      <c r="AW948" s="148"/>
      <c r="AX948" s="148"/>
      <c r="AY948" s="148"/>
      <c r="AZ948" s="148"/>
      <c r="BA948" s="148"/>
      <c r="BB948" s="148"/>
      <c r="BC948" s="148"/>
      <c r="BD948" s="148"/>
      <c r="BE948" s="148"/>
      <c r="BF948" s="148"/>
      <c r="BG948" s="148"/>
      <c r="BH948" s="148"/>
      <c r="BI948" s="148"/>
      <c r="BJ948" s="148"/>
      <c r="BK948" s="148"/>
    </row>
    <row r="949" ht="15.75" customHeight="1">
      <c r="A949" s="148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  <c r="AA949" s="148"/>
      <c r="AB949" s="148"/>
      <c r="AC949" s="148"/>
      <c r="AD949" s="148"/>
      <c r="AE949" s="148"/>
      <c r="AF949" s="148"/>
      <c r="AG949" s="148"/>
      <c r="AH949" s="148"/>
      <c r="AI949" s="148"/>
      <c r="AJ949" s="148"/>
      <c r="AK949" s="148"/>
      <c r="AL949" s="148"/>
      <c r="AM949" s="148"/>
      <c r="AN949" s="148"/>
      <c r="AO949" s="148"/>
      <c r="AP949" s="148"/>
      <c r="AQ949" s="148"/>
      <c r="AR949" s="148"/>
      <c r="AS949" s="148"/>
      <c r="AT949" s="148"/>
      <c r="AU949" s="148"/>
      <c r="AV949" s="148"/>
      <c r="AW949" s="148"/>
      <c r="AX949" s="148"/>
      <c r="AY949" s="148"/>
      <c r="AZ949" s="148"/>
      <c r="BA949" s="148"/>
      <c r="BB949" s="148"/>
      <c r="BC949" s="148"/>
      <c r="BD949" s="148"/>
      <c r="BE949" s="148"/>
      <c r="BF949" s="148"/>
      <c r="BG949" s="148"/>
      <c r="BH949" s="148"/>
      <c r="BI949" s="148"/>
      <c r="BJ949" s="148"/>
      <c r="BK949" s="148"/>
    </row>
    <row r="950" ht="15.75" customHeight="1">
      <c r="A950" s="148"/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  <c r="AA950" s="148"/>
      <c r="AB950" s="148"/>
      <c r="AC950" s="148"/>
      <c r="AD950" s="148"/>
      <c r="AE950" s="148"/>
      <c r="AF950" s="148"/>
      <c r="AG950" s="148"/>
      <c r="AH950" s="148"/>
      <c r="AI950" s="148"/>
      <c r="AJ950" s="148"/>
      <c r="AK950" s="148"/>
      <c r="AL950" s="148"/>
      <c r="AM950" s="148"/>
      <c r="AN950" s="148"/>
      <c r="AO950" s="148"/>
      <c r="AP950" s="148"/>
      <c r="AQ950" s="148"/>
      <c r="AR950" s="148"/>
      <c r="AS950" s="148"/>
      <c r="AT950" s="148"/>
      <c r="AU950" s="148"/>
      <c r="AV950" s="148"/>
      <c r="AW950" s="148"/>
      <c r="AX950" s="148"/>
      <c r="AY950" s="148"/>
      <c r="AZ950" s="148"/>
      <c r="BA950" s="148"/>
      <c r="BB950" s="148"/>
      <c r="BC950" s="148"/>
      <c r="BD950" s="148"/>
      <c r="BE950" s="148"/>
      <c r="BF950" s="148"/>
      <c r="BG950" s="148"/>
      <c r="BH950" s="148"/>
      <c r="BI950" s="148"/>
      <c r="BJ950" s="148"/>
      <c r="BK950" s="148"/>
    </row>
    <row r="951" ht="15.75" customHeight="1">
      <c r="A951" s="148"/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  <c r="AA951" s="148"/>
      <c r="AB951" s="148"/>
      <c r="AC951" s="148"/>
      <c r="AD951" s="148"/>
      <c r="AE951" s="148"/>
      <c r="AF951" s="148"/>
      <c r="AG951" s="148"/>
      <c r="AH951" s="148"/>
      <c r="AI951" s="148"/>
      <c r="AJ951" s="148"/>
      <c r="AK951" s="148"/>
      <c r="AL951" s="148"/>
      <c r="AM951" s="148"/>
      <c r="AN951" s="148"/>
      <c r="AO951" s="148"/>
      <c r="AP951" s="148"/>
      <c r="AQ951" s="148"/>
      <c r="AR951" s="148"/>
      <c r="AS951" s="148"/>
      <c r="AT951" s="148"/>
      <c r="AU951" s="148"/>
      <c r="AV951" s="148"/>
      <c r="AW951" s="148"/>
      <c r="AX951" s="148"/>
      <c r="AY951" s="148"/>
      <c r="AZ951" s="148"/>
      <c r="BA951" s="148"/>
      <c r="BB951" s="148"/>
      <c r="BC951" s="148"/>
      <c r="BD951" s="148"/>
      <c r="BE951" s="148"/>
      <c r="BF951" s="148"/>
      <c r="BG951" s="148"/>
      <c r="BH951" s="148"/>
      <c r="BI951" s="148"/>
      <c r="BJ951" s="148"/>
      <c r="BK951" s="148"/>
    </row>
    <row r="952" ht="15.75" customHeight="1">
      <c r="A952" s="148"/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  <c r="AA952" s="148"/>
      <c r="AB952" s="148"/>
      <c r="AC952" s="148"/>
      <c r="AD952" s="148"/>
      <c r="AE952" s="148"/>
      <c r="AF952" s="148"/>
      <c r="AG952" s="148"/>
      <c r="AH952" s="148"/>
      <c r="AI952" s="148"/>
      <c r="AJ952" s="148"/>
      <c r="AK952" s="148"/>
      <c r="AL952" s="148"/>
      <c r="AM952" s="148"/>
      <c r="AN952" s="148"/>
      <c r="AO952" s="148"/>
      <c r="AP952" s="148"/>
      <c r="AQ952" s="148"/>
      <c r="AR952" s="148"/>
      <c r="AS952" s="148"/>
      <c r="AT952" s="148"/>
      <c r="AU952" s="148"/>
      <c r="AV952" s="148"/>
      <c r="AW952" s="148"/>
      <c r="AX952" s="148"/>
      <c r="AY952" s="148"/>
      <c r="AZ952" s="148"/>
      <c r="BA952" s="148"/>
      <c r="BB952" s="148"/>
      <c r="BC952" s="148"/>
      <c r="BD952" s="148"/>
      <c r="BE952" s="148"/>
      <c r="BF952" s="148"/>
      <c r="BG952" s="148"/>
      <c r="BH952" s="148"/>
      <c r="BI952" s="148"/>
      <c r="BJ952" s="148"/>
      <c r="BK952" s="148"/>
    </row>
    <row r="953" ht="15.75" customHeight="1">
      <c r="A953" s="148"/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  <c r="AA953" s="148"/>
      <c r="AB953" s="148"/>
      <c r="AC953" s="148"/>
      <c r="AD953" s="148"/>
      <c r="AE953" s="148"/>
      <c r="AF953" s="148"/>
      <c r="AG953" s="148"/>
      <c r="AH953" s="148"/>
      <c r="AI953" s="148"/>
      <c r="AJ953" s="148"/>
      <c r="AK953" s="148"/>
      <c r="AL953" s="148"/>
      <c r="AM953" s="148"/>
      <c r="AN953" s="148"/>
      <c r="AO953" s="148"/>
      <c r="AP953" s="148"/>
      <c r="AQ953" s="148"/>
      <c r="AR953" s="148"/>
      <c r="AS953" s="148"/>
      <c r="AT953" s="148"/>
      <c r="AU953" s="148"/>
      <c r="AV953" s="148"/>
      <c r="AW953" s="148"/>
      <c r="AX953" s="148"/>
      <c r="AY953" s="148"/>
      <c r="AZ953" s="148"/>
      <c r="BA953" s="148"/>
      <c r="BB953" s="148"/>
      <c r="BC953" s="148"/>
      <c r="BD953" s="148"/>
      <c r="BE953" s="148"/>
      <c r="BF953" s="148"/>
      <c r="BG953" s="148"/>
      <c r="BH953" s="148"/>
      <c r="BI953" s="148"/>
      <c r="BJ953" s="148"/>
      <c r="BK953" s="148"/>
    </row>
    <row r="954" ht="15.75" customHeight="1">
      <c r="A954" s="148"/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  <c r="AA954" s="148"/>
      <c r="AB954" s="148"/>
      <c r="AC954" s="148"/>
      <c r="AD954" s="148"/>
      <c r="AE954" s="148"/>
      <c r="AF954" s="148"/>
      <c r="AG954" s="148"/>
      <c r="AH954" s="148"/>
      <c r="AI954" s="148"/>
      <c r="AJ954" s="148"/>
      <c r="AK954" s="148"/>
      <c r="AL954" s="148"/>
      <c r="AM954" s="148"/>
      <c r="AN954" s="148"/>
      <c r="AO954" s="148"/>
      <c r="AP954" s="148"/>
      <c r="AQ954" s="148"/>
      <c r="AR954" s="148"/>
      <c r="AS954" s="148"/>
      <c r="AT954" s="148"/>
      <c r="AU954" s="148"/>
      <c r="AV954" s="148"/>
      <c r="AW954" s="148"/>
      <c r="AX954" s="148"/>
      <c r="AY954" s="148"/>
      <c r="AZ954" s="148"/>
      <c r="BA954" s="148"/>
      <c r="BB954" s="148"/>
      <c r="BC954" s="148"/>
      <c r="BD954" s="148"/>
      <c r="BE954" s="148"/>
      <c r="BF954" s="148"/>
      <c r="BG954" s="148"/>
      <c r="BH954" s="148"/>
      <c r="BI954" s="148"/>
      <c r="BJ954" s="148"/>
      <c r="BK954" s="148"/>
    </row>
    <row r="955" ht="15.75" customHeight="1">
      <c r="A955" s="148"/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  <c r="AA955" s="148"/>
      <c r="AB955" s="148"/>
      <c r="AC955" s="148"/>
      <c r="AD955" s="148"/>
      <c r="AE955" s="148"/>
      <c r="AF955" s="148"/>
      <c r="AG955" s="148"/>
      <c r="AH955" s="148"/>
      <c r="AI955" s="148"/>
      <c r="AJ955" s="148"/>
      <c r="AK955" s="148"/>
      <c r="AL955" s="148"/>
      <c r="AM955" s="148"/>
      <c r="AN955" s="148"/>
      <c r="AO955" s="148"/>
      <c r="AP955" s="148"/>
      <c r="AQ955" s="148"/>
      <c r="AR955" s="148"/>
      <c r="AS955" s="148"/>
      <c r="AT955" s="148"/>
      <c r="AU955" s="148"/>
      <c r="AV955" s="148"/>
      <c r="AW955" s="148"/>
      <c r="AX955" s="148"/>
      <c r="AY955" s="148"/>
      <c r="AZ955" s="148"/>
      <c r="BA955" s="148"/>
      <c r="BB955" s="148"/>
      <c r="BC955" s="148"/>
      <c r="BD955" s="148"/>
      <c r="BE955" s="148"/>
      <c r="BF955" s="148"/>
      <c r="BG955" s="148"/>
      <c r="BH955" s="148"/>
      <c r="BI955" s="148"/>
      <c r="BJ955" s="148"/>
      <c r="BK955" s="148"/>
    </row>
    <row r="956" ht="15.75" customHeight="1">
      <c r="A956" s="148"/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  <c r="AA956" s="148"/>
      <c r="AB956" s="148"/>
      <c r="AC956" s="148"/>
      <c r="AD956" s="148"/>
      <c r="AE956" s="148"/>
      <c r="AF956" s="148"/>
      <c r="AG956" s="148"/>
      <c r="AH956" s="148"/>
      <c r="AI956" s="148"/>
      <c r="AJ956" s="148"/>
      <c r="AK956" s="148"/>
      <c r="AL956" s="148"/>
      <c r="AM956" s="148"/>
      <c r="AN956" s="148"/>
      <c r="AO956" s="148"/>
      <c r="AP956" s="148"/>
      <c r="AQ956" s="148"/>
      <c r="AR956" s="148"/>
      <c r="AS956" s="148"/>
      <c r="AT956" s="148"/>
      <c r="AU956" s="148"/>
      <c r="AV956" s="148"/>
      <c r="AW956" s="148"/>
      <c r="AX956" s="148"/>
      <c r="AY956" s="148"/>
      <c r="AZ956" s="148"/>
      <c r="BA956" s="148"/>
      <c r="BB956" s="148"/>
      <c r="BC956" s="148"/>
      <c r="BD956" s="148"/>
      <c r="BE956" s="148"/>
      <c r="BF956" s="148"/>
      <c r="BG956" s="148"/>
      <c r="BH956" s="148"/>
      <c r="BI956" s="148"/>
      <c r="BJ956" s="148"/>
      <c r="BK956" s="148"/>
    </row>
    <row r="957" ht="15.75" customHeight="1">
      <c r="A957" s="148"/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  <c r="AA957" s="148"/>
      <c r="AB957" s="148"/>
      <c r="AC957" s="148"/>
      <c r="AD957" s="148"/>
      <c r="AE957" s="148"/>
      <c r="AF957" s="148"/>
      <c r="AG957" s="148"/>
      <c r="AH957" s="148"/>
      <c r="AI957" s="148"/>
      <c r="AJ957" s="148"/>
      <c r="AK957" s="148"/>
      <c r="AL957" s="148"/>
      <c r="AM957" s="148"/>
      <c r="AN957" s="148"/>
      <c r="AO957" s="148"/>
      <c r="AP957" s="148"/>
      <c r="AQ957" s="148"/>
      <c r="AR957" s="148"/>
      <c r="AS957" s="148"/>
      <c r="AT957" s="148"/>
      <c r="AU957" s="148"/>
      <c r="AV957" s="148"/>
      <c r="AW957" s="148"/>
      <c r="AX957" s="148"/>
      <c r="AY957" s="148"/>
      <c r="AZ957" s="148"/>
      <c r="BA957" s="148"/>
      <c r="BB957" s="148"/>
      <c r="BC957" s="148"/>
      <c r="BD957" s="148"/>
      <c r="BE957" s="148"/>
      <c r="BF957" s="148"/>
      <c r="BG957" s="148"/>
      <c r="BH957" s="148"/>
      <c r="BI957" s="148"/>
      <c r="BJ957" s="148"/>
      <c r="BK957" s="148"/>
    </row>
    <row r="958" ht="15.75" customHeight="1">
      <c r="A958" s="148"/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  <c r="AA958" s="148"/>
      <c r="AB958" s="148"/>
      <c r="AC958" s="148"/>
      <c r="AD958" s="148"/>
      <c r="AE958" s="148"/>
      <c r="AF958" s="148"/>
      <c r="AG958" s="148"/>
      <c r="AH958" s="148"/>
      <c r="AI958" s="148"/>
      <c r="AJ958" s="148"/>
      <c r="AK958" s="148"/>
      <c r="AL958" s="148"/>
      <c r="AM958" s="148"/>
      <c r="AN958" s="148"/>
      <c r="AO958" s="148"/>
      <c r="AP958" s="148"/>
      <c r="AQ958" s="148"/>
      <c r="AR958" s="148"/>
      <c r="AS958" s="148"/>
      <c r="AT958" s="148"/>
      <c r="AU958" s="148"/>
      <c r="AV958" s="148"/>
      <c r="AW958" s="148"/>
      <c r="AX958" s="148"/>
      <c r="AY958" s="148"/>
      <c r="AZ958" s="148"/>
      <c r="BA958" s="148"/>
      <c r="BB958" s="148"/>
      <c r="BC958" s="148"/>
      <c r="BD958" s="148"/>
      <c r="BE958" s="148"/>
      <c r="BF958" s="148"/>
      <c r="BG958" s="148"/>
      <c r="BH958" s="148"/>
      <c r="BI958" s="148"/>
      <c r="BJ958" s="148"/>
      <c r="BK958" s="148"/>
    </row>
    <row r="959" ht="15.75" customHeight="1">
      <c r="A959" s="148"/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  <c r="AA959" s="148"/>
      <c r="AB959" s="148"/>
      <c r="AC959" s="148"/>
      <c r="AD959" s="148"/>
      <c r="AE959" s="148"/>
      <c r="AF959" s="148"/>
      <c r="AG959" s="148"/>
      <c r="AH959" s="148"/>
      <c r="AI959" s="148"/>
      <c r="AJ959" s="148"/>
      <c r="AK959" s="148"/>
      <c r="AL959" s="148"/>
      <c r="AM959" s="148"/>
      <c r="AN959" s="148"/>
      <c r="AO959" s="148"/>
      <c r="AP959" s="148"/>
      <c r="AQ959" s="148"/>
      <c r="AR959" s="148"/>
      <c r="AS959" s="148"/>
      <c r="AT959" s="148"/>
      <c r="AU959" s="148"/>
      <c r="AV959" s="148"/>
      <c r="AW959" s="148"/>
      <c r="AX959" s="148"/>
      <c r="AY959" s="148"/>
      <c r="AZ959" s="148"/>
      <c r="BA959" s="148"/>
      <c r="BB959" s="148"/>
      <c r="BC959" s="148"/>
      <c r="BD959" s="148"/>
      <c r="BE959" s="148"/>
      <c r="BF959" s="148"/>
      <c r="BG959" s="148"/>
      <c r="BH959" s="148"/>
      <c r="BI959" s="148"/>
      <c r="BJ959" s="148"/>
      <c r="BK959" s="148"/>
    </row>
    <row r="960" ht="15.75" customHeight="1">
      <c r="A960" s="148"/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  <c r="AA960" s="148"/>
      <c r="AB960" s="148"/>
      <c r="AC960" s="148"/>
      <c r="AD960" s="148"/>
      <c r="AE960" s="148"/>
      <c r="AF960" s="148"/>
      <c r="AG960" s="148"/>
      <c r="AH960" s="148"/>
      <c r="AI960" s="148"/>
      <c r="AJ960" s="148"/>
      <c r="AK960" s="148"/>
      <c r="AL960" s="148"/>
      <c r="AM960" s="148"/>
      <c r="AN960" s="148"/>
      <c r="AO960" s="148"/>
      <c r="AP960" s="148"/>
      <c r="AQ960" s="148"/>
      <c r="AR960" s="148"/>
      <c r="AS960" s="148"/>
      <c r="AT960" s="148"/>
      <c r="AU960" s="148"/>
      <c r="AV960" s="148"/>
      <c r="AW960" s="148"/>
      <c r="AX960" s="148"/>
      <c r="AY960" s="148"/>
      <c r="AZ960" s="148"/>
      <c r="BA960" s="148"/>
      <c r="BB960" s="148"/>
      <c r="BC960" s="148"/>
      <c r="BD960" s="148"/>
      <c r="BE960" s="148"/>
      <c r="BF960" s="148"/>
      <c r="BG960" s="148"/>
      <c r="BH960" s="148"/>
      <c r="BI960" s="148"/>
      <c r="BJ960" s="148"/>
      <c r="BK960" s="148"/>
    </row>
    <row r="961" ht="15.75" customHeight="1">
      <c r="A961" s="148"/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  <c r="AA961" s="148"/>
      <c r="AB961" s="148"/>
      <c r="AC961" s="148"/>
      <c r="AD961" s="148"/>
      <c r="AE961" s="148"/>
      <c r="AF961" s="148"/>
      <c r="AG961" s="148"/>
      <c r="AH961" s="148"/>
      <c r="AI961" s="148"/>
      <c r="AJ961" s="148"/>
      <c r="AK961" s="148"/>
      <c r="AL961" s="148"/>
      <c r="AM961" s="148"/>
      <c r="AN961" s="148"/>
      <c r="AO961" s="148"/>
      <c r="AP961" s="148"/>
      <c r="AQ961" s="148"/>
      <c r="AR961" s="148"/>
      <c r="AS961" s="148"/>
      <c r="AT961" s="148"/>
      <c r="AU961" s="148"/>
      <c r="AV961" s="148"/>
      <c r="AW961" s="148"/>
      <c r="AX961" s="148"/>
      <c r="AY961" s="148"/>
      <c r="AZ961" s="148"/>
      <c r="BA961" s="148"/>
      <c r="BB961" s="148"/>
      <c r="BC961" s="148"/>
      <c r="BD961" s="148"/>
      <c r="BE961" s="148"/>
      <c r="BF961" s="148"/>
      <c r="BG961" s="148"/>
      <c r="BH961" s="148"/>
      <c r="BI961" s="148"/>
      <c r="BJ961" s="148"/>
      <c r="BK961" s="148"/>
    </row>
    <row r="962" ht="15.75" customHeight="1">
      <c r="A962" s="148"/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  <c r="AA962" s="148"/>
      <c r="AB962" s="148"/>
      <c r="AC962" s="148"/>
      <c r="AD962" s="148"/>
      <c r="AE962" s="148"/>
      <c r="AF962" s="148"/>
      <c r="AG962" s="148"/>
      <c r="AH962" s="148"/>
      <c r="AI962" s="148"/>
      <c r="AJ962" s="148"/>
      <c r="AK962" s="148"/>
      <c r="AL962" s="148"/>
      <c r="AM962" s="148"/>
      <c r="AN962" s="148"/>
      <c r="AO962" s="148"/>
      <c r="AP962" s="148"/>
      <c r="AQ962" s="148"/>
      <c r="AR962" s="148"/>
      <c r="AS962" s="148"/>
      <c r="AT962" s="148"/>
      <c r="AU962" s="148"/>
      <c r="AV962" s="148"/>
      <c r="AW962" s="148"/>
      <c r="AX962" s="148"/>
      <c r="AY962" s="148"/>
      <c r="AZ962" s="148"/>
      <c r="BA962" s="148"/>
      <c r="BB962" s="148"/>
      <c r="BC962" s="148"/>
      <c r="BD962" s="148"/>
      <c r="BE962" s="148"/>
      <c r="BF962" s="148"/>
      <c r="BG962" s="148"/>
      <c r="BH962" s="148"/>
      <c r="BI962" s="148"/>
      <c r="BJ962" s="148"/>
      <c r="BK962" s="148"/>
    </row>
    <row r="963" ht="15.75" customHeight="1">
      <c r="A963" s="148"/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  <c r="AA963" s="148"/>
      <c r="AB963" s="148"/>
      <c r="AC963" s="148"/>
      <c r="AD963" s="148"/>
      <c r="AE963" s="148"/>
      <c r="AF963" s="148"/>
      <c r="AG963" s="148"/>
      <c r="AH963" s="148"/>
      <c r="AI963" s="148"/>
      <c r="AJ963" s="148"/>
      <c r="AK963" s="148"/>
      <c r="AL963" s="148"/>
      <c r="AM963" s="148"/>
      <c r="AN963" s="148"/>
      <c r="AO963" s="148"/>
      <c r="AP963" s="148"/>
      <c r="AQ963" s="148"/>
      <c r="AR963" s="148"/>
      <c r="AS963" s="148"/>
      <c r="AT963" s="148"/>
      <c r="AU963" s="148"/>
      <c r="AV963" s="148"/>
      <c r="AW963" s="148"/>
      <c r="AX963" s="148"/>
      <c r="AY963" s="148"/>
      <c r="AZ963" s="148"/>
      <c r="BA963" s="148"/>
      <c r="BB963" s="148"/>
      <c r="BC963" s="148"/>
      <c r="BD963" s="148"/>
      <c r="BE963" s="148"/>
      <c r="BF963" s="148"/>
      <c r="BG963" s="148"/>
      <c r="BH963" s="148"/>
      <c r="BI963" s="148"/>
      <c r="BJ963" s="148"/>
      <c r="BK963" s="148"/>
    </row>
    <row r="964" ht="15.75" customHeight="1">
      <c r="A964" s="148"/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  <c r="AA964" s="148"/>
      <c r="AB964" s="148"/>
      <c r="AC964" s="148"/>
      <c r="AD964" s="148"/>
      <c r="AE964" s="148"/>
      <c r="AF964" s="148"/>
      <c r="AG964" s="148"/>
      <c r="AH964" s="148"/>
      <c r="AI964" s="148"/>
      <c r="AJ964" s="148"/>
      <c r="AK964" s="148"/>
      <c r="AL964" s="148"/>
      <c r="AM964" s="148"/>
      <c r="AN964" s="148"/>
      <c r="AO964" s="148"/>
      <c r="AP964" s="148"/>
      <c r="AQ964" s="148"/>
      <c r="AR964" s="148"/>
      <c r="AS964" s="148"/>
      <c r="AT964" s="148"/>
      <c r="AU964" s="148"/>
      <c r="AV964" s="148"/>
      <c r="AW964" s="148"/>
      <c r="AX964" s="148"/>
      <c r="AY964" s="148"/>
      <c r="AZ964" s="148"/>
      <c r="BA964" s="148"/>
      <c r="BB964" s="148"/>
      <c r="BC964" s="148"/>
      <c r="BD964" s="148"/>
      <c r="BE964" s="148"/>
      <c r="BF964" s="148"/>
      <c r="BG964" s="148"/>
      <c r="BH964" s="148"/>
      <c r="BI964" s="148"/>
      <c r="BJ964" s="148"/>
      <c r="BK964" s="148"/>
    </row>
    <row r="965" ht="15.75" customHeight="1">
      <c r="A965" s="148"/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  <c r="AA965" s="148"/>
      <c r="AB965" s="148"/>
      <c r="AC965" s="148"/>
      <c r="AD965" s="148"/>
      <c r="AE965" s="148"/>
      <c r="AF965" s="148"/>
      <c r="AG965" s="148"/>
      <c r="AH965" s="148"/>
      <c r="AI965" s="148"/>
      <c r="AJ965" s="148"/>
      <c r="AK965" s="148"/>
      <c r="AL965" s="148"/>
      <c r="AM965" s="148"/>
      <c r="AN965" s="148"/>
      <c r="AO965" s="148"/>
      <c r="AP965" s="148"/>
      <c r="AQ965" s="148"/>
      <c r="AR965" s="148"/>
      <c r="AS965" s="148"/>
      <c r="AT965" s="148"/>
      <c r="AU965" s="148"/>
      <c r="AV965" s="148"/>
      <c r="AW965" s="148"/>
      <c r="AX965" s="148"/>
      <c r="AY965" s="148"/>
      <c r="AZ965" s="148"/>
      <c r="BA965" s="148"/>
      <c r="BB965" s="148"/>
      <c r="BC965" s="148"/>
      <c r="BD965" s="148"/>
      <c r="BE965" s="148"/>
      <c r="BF965" s="148"/>
      <c r="BG965" s="148"/>
      <c r="BH965" s="148"/>
      <c r="BI965" s="148"/>
      <c r="BJ965" s="148"/>
      <c r="BK965" s="148"/>
    </row>
    <row r="966" ht="15.75" customHeight="1">
      <c r="A966" s="148"/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  <c r="AA966" s="148"/>
      <c r="AB966" s="148"/>
      <c r="AC966" s="148"/>
      <c r="AD966" s="148"/>
      <c r="AE966" s="148"/>
      <c r="AF966" s="148"/>
      <c r="AG966" s="148"/>
      <c r="AH966" s="148"/>
      <c r="AI966" s="148"/>
      <c r="AJ966" s="148"/>
      <c r="AK966" s="148"/>
      <c r="AL966" s="148"/>
      <c r="AM966" s="148"/>
      <c r="AN966" s="148"/>
      <c r="AO966" s="148"/>
      <c r="AP966" s="148"/>
      <c r="AQ966" s="148"/>
      <c r="AR966" s="148"/>
      <c r="AS966" s="148"/>
      <c r="AT966" s="148"/>
      <c r="AU966" s="148"/>
      <c r="AV966" s="148"/>
      <c r="AW966" s="148"/>
      <c r="AX966" s="148"/>
      <c r="AY966" s="148"/>
      <c r="AZ966" s="148"/>
      <c r="BA966" s="148"/>
      <c r="BB966" s="148"/>
      <c r="BC966" s="148"/>
      <c r="BD966" s="148"/>
      <c r="BE966" s="148"/>
      <c r="BF966" s="148"/>
      <c r="BG966" s="148"/>
      <c r="BH966" s="148"/>
      <c r="BI966" s="148"/>
      <c r="BJ966" s="148"/>
      <c r="BK966" s="148"/>
    </row>
    <row r="967" ht="15.75" customHeight="1">
      <c r="A967" s="148"/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  <c r="AA967" s="148"/>
      <c r="AB967" s="148"/>
      <c r="AC967" s="148"/>
      <c r="AD967" s="148"/>
      <c r="AE967" s="148"/>
      <c r="AF967" s="148"/>
      <c r="AG967" s="148"/>
      <c r="AH967" s="148"/>
      <c r="AI967" s="148"/>
      <c r="AJ967" s="148"/>
      <c r="AK967" s="148"/>
      <c r="AL967" s="148"/>
      <c r="AM967" s="148"/>
      <c r="AN967" s="148"/>
      <c r="AO967" s="148"/>
      <c r="AP967" s="148"/>
      <c r="AQ967" s="148"/>
      <c r="AR967" s="148"/>
      <c r="AS967" s="148"/>
      <c r="AT967" s="148"/>
      <c r="AU967" s="148"/>
      <c r="AV967" s="148"/>
      <c r="AW967" s="148"/>
      <c r="AX967" s="148"/>
      <c r="AY967" s="148"/>
      <c r="AZ967" s="148"/>
      <c r="BA967" s="148"/>
      <c r="BB967" s="148"/>
      <c r="BC967" s="148"/>
      <c r="BD967" s="148"/>
      <c r="BE967" s="148"/>
      <c r="BF967" s="148"/>
      <c r="BG967" s="148"/>
      <c r="BH967" s="148"/>
      <c r="BI967" s="148"/>
      <c r="BJ967" s="148"/>
      <c r="BK967" s="148"/>
    </row>
    <row r="968" ht="15.75" customHeight="1">
      <c r="A968" s="148"/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  <c r="AA968" s="148"/>
      <c r="AB968" s="148"/>
      <c r="AC968" s="148"/>
      <c r="AD968" s="148"/>
      <c r="AE968" s="148"/>
      <c r="AF968" s="148"/>
      <c r="AG968" s="148"/>
      <c r="AH968" s="148"/>
      <c r="AI968" s="148"/>
      <c r="AJ968" s="148"/>
      <c r="AK968" s="148"/>
      <c r="AL968" s="148"/>
      <c r="AM968" s="148"/>
      <c r="AN968" s="148"/>
      <c r="AO968" s="148"/>
      <c r="AP968" s="148"/>
      <c r="AQ968" s="148"/>
      <c r="AR968" s="148"/>
      <c r="AS968" s="148"/>
      <c r="AT968" s="148"/>
      <c r="AU968" s="148"/>
      <c r="AV968" s="148"/>
      <c r="AW968" s="148"/>
      <c r="AX968" s="148"/>
      <c r="AY968" s="148"/>
      <c r="AZ968" s="148"/>
      <c r="BA968" s="148"/>
      <c r="BB968" s="148"/>
      <c r="BC968" s="148"/>
      <c r="BD968" s="148"/>
      <c r="BE968" s="148"/>
      <c r="BF968" s="148"/>
      <c r="BG968" s="148"/>
      <c r="BH968" s="148"/>
      <c r="BI968" s="148"/>
      <c r="BJ968" s="148"/>
      <c r="BK968" s="148"/>
    </row>
    <row r="969" ht="15.75" customHeight="1">
      <c r="A969" s="148"/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  <c r="AA969" s="148"/>
      <c r="AB969" s="148"/>
      <c r="AC969" s="148"/>
      <c r="AD969" s="148"/>
      <c r="AE969" s="148"/>
      <c r="AF969" s="148"/>
      <c r="AG969" s="148"/>
      <c r="AH969" s="148"/>
      <c r="AI969" s="148"/>
      <c r="AJ969" s="148"/>
      <c r="AK969" s="148"/>
      <c r="AL969" s="148"/>
      <c r="AM969" s="148"/>
      <c r="AN969" s="148"/>
      <c r="AO969" s="148"/>
      <c r="AP969" s="148"/>
      <c r="AQ969" s="148"/>
      <c r="AR969" s="148"/>
      <c r="AS969" s="148"/>
      <c r="AT969" s="148"/>
      <c r="AU969" s="148"/>
      <c r="AV969" s="148"/>
      <c r="AW969" s="148"/>
      <c r="AX969" s="148"/>
      <c r="AY969" s="148"/>
      <c r="AZ969" s="148"/>
      <c r="BA969" s="148"/>
      <c r="BB969" s="148"/>
      <c r="BC969" s="148"/>
      <c r="BD969" s="148"/>
      <c r="BE969" s="148"/>
      <c r="BF969" s="148"/>
      <c r="BG969" s="148"/>
      <c r="BH969" s="148"/>
      <c r="BI969" s="148"/>
      <c r="BJ969" s="148"/>
      <c r="BK969" s="148"/>
    </row>
    <row r="970" ht="15.75" customHeight="1">
      <c r="A970" s="148"/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  <c r="AA970" s="148"/>
      <c r="AB970" s="148"/>
      <c r="AC970" s="148"/>
      <c r="AD970" s="148"/>
      <c r="AE970" s="148"/>
      <c r="AF970" s="148"/>
      <c r="AG970" s="148"/>
      <c r="AH970" s="148"/>
      <c r="AI970" s="148"/>
      <c r="AJ970" s="148"/>
      <c r="AK970" s="148"/>
      <c r="AL970" s="148"/>
      <c r="AM970" s="148"/>
      <c r="AN970" s="148"/>
      <c r="AO970" s="148"/>
      <c r="AP970" s="148"/>
      <c r="AQ970" s="148"/>
      <c r="AR970" s="148"/>
      <c r="AS970" s="148"/>
      <c r="AT970" s="148"/>
      <c r="AU970" s="148"/>
      <c r="AV970" s="148"/>
      <c r="AW970" s="148"/>
      <c r="AX970" s="148"/>
      <c r="AY970" s="148"/>
      <c r="AZ970" s="148"/>
      <c r="BA970" s="148"/>
      <c r="BB970" s="148"/>
      <c r="BC970" s="148"/>
      <c r="BD970" s="148"/>
      <c r="BE970" s="148"/>
      <c r="BF970" s="148"/>
      <c r="BG970" s="148"/>
      <c r="BH970" s="148"/>
      <c r="BI970" s="148"/>
      <c r="BJ970" s="148"/>
      <c r="BK970" s="148"/>
    </row>
    <row r="971" ht="15.75" customHeight="1">
      <c r="A971" s="148"/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  <c r="AA971" s="148"/>
      <c r="AB971" s="148"/>
      <c r="AC971" s="148"/>
      <c r="AD971" s="148"/>
      <c r="AE971" s="148"/>
      <c r="AF971" s="148"/>
      <c r="AG971" s="148"/>
      <c r="AH971" s="148"/>
      <c r="AI971" s="148"/>
      <c r="AJ971" s="148"/>
      <c r="AK971" s="148"/>
      <c r="AL971" s="148"/>
      <c r="AM971" s="148"/>
      <c r="AN971" s="148"/>
      <c r="AO971" s="148"/>
      <c r="AP971" s="148"/>
      <c r="AQ971" s="148"/>
      <c r="AR971" s="148"/>
      <c r="AS971" s="148"/>
      <c r="AT971" s="148"/>
      <c r="AU971" s="148"/>
      <c r="AV971" s="148"/>
      <c r="AW971" s="148"/>
      <c r="AX971" s="148"/>
      <c r="AY971" s="148"/>
      <c r="AZ971" s="148"/>
      <c r="BA971" s="148"/>
      <c r="BB971" s="148"/>
      <c r="BC971" s="148"/>
      <c r="BD971" s="148"/>
      <c r="BE971" s="148"/>
      <c r="BF971" s="148"/>
      <c r="BG971" s="148"/>
      <c r="BH971" s="148"/>
      <c r="BI971" s="148"/>
      <c r="BJ971" s="148"/>
      <c r="BK971" s="148"/>
    </row>
    <row r="972" ht="15.75" customHeight="1">
      <c r="A972" s="148"/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  <c r="AA972" s="148"/>
      <c r="AB972" s="148"/>
      <c r="AC972" s="148"/>
      <c r="AD972" s="148"/>
      <c r="AE972" s="148"/>
      <c r="AF972" s="148"/>
      <c r="AG972" s="148"/>
      <c r="AH972" s="148"/>
      <c r="AI972" s="148"/>
      <c r="AJ972" s="148"/>
      <c r="AK972" s="148"/>
      <c r="AL972" s="148"/>
      <c r="AM972" s="148"/>
      <c r="AN972" s="148"/>
      <c r="AO972" s="148"/>
      <c r="AP972" s="148"/>
      <c r="AQ972" s="148"/>
      <c r="AR972" s="148"/>
      <c r="AS972" s="148"/>
      <c r="AT972" s="148"/>
      <c r="AU972" s="148"/>
      <c r="AV972" s="148"/>
      <c r="AW972" s="148"/>
      <c r="AX972" s="148"/>
      <c r="AY972" s="148"/>
      <c r="AZ972" s="148"/>
      <c r="BA972" s="148"/>
      <c r="BB972" s="148"/>
      <c r="BC972" s="148"/>
      <c r="BD972" s="148"/>
      <c r="BE972" s="148"/>
      <c r="BF972" s="148"/>
      <c r="BG972" s="148"/>
      <c r="BH972" s="148"/>
      <c r="BI972" s="148"/>
      <c r="BJ972" s="148"/>
      <c r="BK972" s="148"/>
    </row>
    <row r="973" ht="15.75" customHeight="1">
      <c r="A973" s="148"/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  <c r="AA973" s="148"/>
      <c r="AB973" s="148"/>
      <c r="AC973" s="148"/>
      <c r="AD973" s="148"/>
      <c r="AE973" s="148"/>
      <c r="AF973" s="148"/>
      <c r="AG973" s="148"/>
      <c r="AH973" s="148"/>
      <c r="AI973" s="148"/>
      <c r="AJ973" s="148"/>
      <c r="AK973" s="148"/>
      <c r="AL973" s="148"/>
      <c r="AM973" s="148"/>
      <c r="AN973" s="148"/>
      <c r="AO973" s="148"/>
      <c r="AP973" s="148"/>
      <c r="AQ973" s="148"/>
      <c r="AR973" s="148"/>
      <c r="AS973" s="148"/>
      <c r="AT973" s="148"/>
      <c r="AU973" s="148"/>
      <c r="AV973" s="148"/>
      <c r="AW973" s="148"/>
      <c r="AX973" s="148"/>
      <c r="AY973" s="148"/>
      <c r="AZ973" s="148"/>
      <c r="BA973" s="148"/>
      <c r="BB973" s="148"/>
      <c r="BC973" s="148"/>
      <c r="BD973" s="148"/>
      <c r="BE973" s="148"/>
      <c r="BF973" s="148"/>
      <c r="BG973" s="148"/>
      <c r="BH973" s="148"/>
      <c r="BI973" s="148"/>
      <c r="BJ973" s="148"/>
      <c r="BK973" s="148"/>
    </row>
    <row r="974" ht="15.75" customHeight="1">
      <c r="A974" s="148"/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  <c r="AA974" s="148"/>
      <c r="AB974" s="148"/>
      <c r="AC974" s="148"/>
      <c r="AD974" s="148"/>
      <c r="AE974" s="148"/>
      <c r="AF974" s="148"/>
      <c r="AG974" s="148"/>
      <c r="AH974" s="148"/>
      <c r="AI974" s="148"/>
      <c r="AJ974" s="148"/>
      <c r="AK974" s="148"/>
      <c r="AL974" s="148"/>
      <c r="AM974" s="148"/>
      <c r="AN974" s="148"/>
      <c r="AO974" s="148"/>
      <c r="AP974" s="148"/>
      <c r="AQ974" s="148"/>
      <c r="AR974" s="148"/>
      <c r="AS974" s="148"/>
      <c r="AT974" s="148"/>
      <c r="AU974" s="148"/>
      <c r="AV974" s="148"/>
      <c r="AW974" s="148"/>
      <c r="AX974" s="148"/>
      <c r="AY974" s="148"/>
      <c r="AZ974" s="148"/>
      <c r="BA974" s="148"/>
      <c r="BB974" s="148"/>
      <c r="BC974" s="148"/>
      <c r="BD974" s="148"/>
      <c r="BE974" s="148"/>
      <c r="BF974" s="148"/>
      <c r="BG974" s="148"/>
      <c r="BH974" s="148"/>
      <c r="BI974" s="148"/>
      <c r="BJ974" s="148"/>
      <c r="BK974" s="148"/>
    </row>
    <row r="975" ht="15.75" customHeight="1">
      <c r="A975" s="148"/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  <c r="AA975" s="148"/>
      <c r="AB975" s="148"/>
      <c r="AC975" s="148"/>
      <c r="AD975" s="148"/>
      <c r="AE975" s="148"/>
      <c r="AF975" s="148"/>
      <c r="AG975" s="148"/>
      <c r="AH975" s="148"/>
      <c r="AI975" s="148"/>
      <c r="AJ975" s="148"/>
      <c r="AK975" s="148"/>
      <c r="AL975" s="148"/>
      <c r="AM975" s="148"/>
      <c r="AN975" s="148"/>
      <c r="AO975" s="148"/>
      <c r="AP975" s="148"/>
      <c r="AQ975" s="148"/>
      <c r="AR975" s="148"/>
      <c r="AS975" s="148"/>
      <c r="AT975" s="148"/>
      <c r="AU975" s="148"/>
      <c r="AV975" s="148"/>
      <c r="AW975" s="148"/>
      <c r="AX975" s="148"/>
      <c r="AY975" s="148"/>
      <c r="AZ975" s="148"/>
      <c r="BA975" s="148"/>
      <c r="BB975" s="148"/>
      <c r="BC975" s="148"/>
      <c r="BD975" s="148"/>
      <c r="BE975" s="148"/>
      <c r="BF975" s="148"/>
      <c r="BG975" s="148"/>
      <c r="BH975" s="148"/>
      <c r="BI975" s="148"/>
      <c r="BJ975" s="148"/>
      <c r="BK975" s="148"/>
    </row>
    <row r="976" ht="15.75" customHeight="1">
      <c r="A976" s="148"/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  <c r="AA976" s="148"/>
      <c r="AB976" s="148"/>
      <c r="AC976" s="148"/>
      <c r="AD976" s="148"/>
      <c r="AE976" s="148"/>
      <c r="AF976" s="148"/>
      <c r="AG976" s="148"/>
      <c r="AH976" s="148"/>
      <c r="AI976" s="148"/>
      <c r="AJ976" s="148"/>
      <c r="AK976" s="148"/>
      <c r="AL976" s="148"/>
      <c r="AM976" s="148"/>
      <c r="AN976" s="148"/>
      <c r="AO976" s="148"/>
      <c r="AP976" s="148"/>
      <c r="AQ976" s="148"/>
      <c r="AR976" s="148"/>
      <c r="AS976" s="148"/>
      <c r="AT976" s="148"/>
      <c r="AU976" s="148"/>
      <c r="AV976" s="148"/>
      <c r="AW976" s="148"/>
      <c r="AX976" s="148"/>
      <c r="AY976" s="148"/>
      <c r="AZ976" s="148"/>
      <c r="BA976" s="148"/>
      <c r="BB976" s="148"/>
      <c r="BC976" s="148"/>
      <c r="BD976" s="148"/>
      <c r="BE976" s="148"/>
      <c r="BF976" s="148"/>
      <c r="BG976" s="148"/>
      <c r="BH976" s="148"/>
      <c r="BI976" s="148"/>
      <c r="BJ976" s="148"/>
      <c r="BK976" s="148"/>
    </row>
    <row r="977" ht="15.75" customHeight="1">
      <c r="A977" s="148"/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  <c r="AA977" s="148"/>
      <c r="AB977" s="148"/>
      <c r="AC977" s="148"/>
      <c r="AD977" s="148"/>
      <c r="AE977" s="148"/>
      <c r="AF977" s="148"/>
      <c r="AG977" s="148"/>
      <c r="AH977" s="148"/>
      <c r="AI977" s="148"/>
      <c r="AJ977" s="148"/>
      <c r="AK977" s="148"/>
      <c r="AL977" s="148"/>
      <c r="AM977" s="148"/>
      <c r="AN977" s="148"/>
      <c r="AO977" s="148"/>
      <c r="AP977" s="148"/>
      <c r="AQ977" s="148"/>
      <c r="AR977" s="148"/>
      <c r="AS977" s="148"/>
      <c r="AT977" s="148"/>
      <c r="AU977" s="148"/>
      <c r="AV977" s="148"/>
      <c r="AW977" s="148"/>
      <c r="AX977" s="148"/>
      <c r="AY977" s="148"/>
      <c r="AZ977" s="148"/>
      <c r="BA977" s="148"/>
      <c r="BB977" s="148"/>
      <c r="BC977" s="148"/>
      <c r="BD977" s="148"/>
      <c r="BE977" s="148"/>
      <c r="BF977" s="148"/>
      <c r="BG977" s="148"/>
      <c r="BH977" s="148"/>
      <c r="BI977" s="148"/>
      <c r="BJ977" s="148"/>
      <c r="BK977" s="148"/>
    </row>
    <row r="978" ht="15.75" customHeight="1">
      <c r="A978" s="148"/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  <c r="AA978" s="148"/>
      <c r="AB978" s="148"/>
      <c r="AC978" s="148"/>
      <c r="AD978" s="148"/>
      <c r="AE978" s="148"/>
      <c r="AF978" s="148"/>
      <c r="AG978" s="148"/>
      <c r="AH978" s="148"/>
      <c r="AI978" s="148"/>
      <c r="AJ978" s="148"/>
      <c r="AK978" s="148"/>
      <c r="AL978" s="148"/>
      <c r="AM978" s="148"/>
      <c r="AN978" s="148"/>
      <c r="AO978" s="148"/>
      <c r="AP978" s="148"/>
      <c r="AQ978" s="148"/>
      <c r="AR978" s="148"/>
      <c r="AS978" s="148"/>
      <c r="AT978" s="148"/>
      <c r="AU978" s="148"/>
      <c r="AV978" s="148"/>
      <c r="AW978" s="148"/>
      <c r="AX978" s="148"/>
      <c r="AY978" s="148"/>
      <c r="AZ978" s="148"/>
      <c r="BA978" s="148"/>
      <c r="BB978" s="148"/>
      <c r="BC978" s="148"/>
      <c r="BD978" s="148"/>
      <c r="BE978" s="148"/>
      <c r="BF978" s="148"/>
      <c r="BG978" s="148"/>
      <c r="BH978" s="148"/>
      <c r="BI978" s="148"/>
      <c r="BJ978" s="148"/>
      <c r="BK978" s="148"/>
    </row>
    <row r="979" ht="15.75" customHeight="1">
      <c r="A979" s="148"/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  <c r="AA979" s="148"/>
      <c r="AB979" s="148"/>
      <c r="AC979" s="148"/>
      <c r="AD979" s="148"/>
      <c r="AE979" s="148"/>
      <c r="AF979" s="148"/>
      <c r="AG979" s="148"/>
      <c r="AH979" s="148"/>
      <c r="AI979" s="148"/>
      <c r="AJ979" s="148"/>
      <c r="AK979" s="148"/>
      <c r="AL979" s="148"/>
      <c r="AM979" s="148"/>
      <c r="AN979" s="148"/>
      <c r="AO979" s="148"/>
      <c r="AP979" s="148"/>
      <c r="AQ979" s="148"/>
      <c r="AR979" s="148"/>
      <c r="AS979" s="148"/>
      <c r="AT979" s="148"/>
      <c r="AU979" s="148"/>
      <c r="AV979" s="148"/>
      <c r="AW979" s="148"/>
      <c r="AX979" s="148"/>
      <c r="AY979" s="148"/>
      <c r="AZ979" s="148"/>
      <c r="BA979" s="148"/>
      <c r="BB979" s="148"/>
      <c r="BC979" s="148"/>
      <c r="BD979" s="148"/>
      <c r="BE979" s="148"/>
      <c r="BF979" s="148"/>
      <c r="BG979" s="148"/>
      <c r="BH979" s="148"/>
      <c r="BI979" s="148"/>
      <c r="BJ979" s="148"/>
      <c r="BK979" s="148"/>
    </row>
    <row r="980" ht="15.75" customHeight="1">
      <c r="A980" s="148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  <c r="AA980" s="148"/>
      <c r="AB980" s="148"/>
      <c r="AC980" s="148"/>
      <c r="AD980" s="148"/>
      <c r="AE980" s="148"/>
      <c r="AF980" s="148"/>
      <c r="AG980" s="148"/>
      <c r="AH980" s="148"/>
      <c r="AI980" s="148"/>
      <c r="AJ980" s="148"/>
      <c r="AK980" s="148"/>
      <c r="AL980" s="148"/>
      <c r="AM980" s="148"/>
      <c r="AN980" s="148"/>
      <c r="AO980" s="148"/>
      <c r="AP980" s="148"/>
      <c r="AQ980" s="148"/>
      <c r="AR980" s="148"/>
      <c r="AS980" s="148"/>
      <c r="AT980" s="148"/>
      <c r="AU980" s="148"/>
      <c r="AV980" s="148"/>
      <c r="AW980" s="148"/>
      <c r="AX980" s="148"/>
      <c r="AY980" s="148"/>
      <c r="AZ980" s="148"/>
      <c r="BA980" s="148"/>
      <c r="BB980" s="148"/>
      <c r="BC980" s="148"/>
      <c r="BD980" s="148"/>
      <c r="BE980" s="148"/>
      <c r="BF980" s="148"/>
      <c r="BG980" s="148"/>
      <c r="BH980" s="148"/>
      <c r="BI980" s="148"/>
      <c r="BJ980" s="148"/>
      <c r="BK980" s="148"/>
    </row>
    <row r="981" ht="15.75" customHeight="1">
      <c r="A981" s="148"/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  <c r="AA981" s="148"/>
      <c r="AB981" s="148"/>
      <c r="AC981" s="148"/>
      <c r="AD981" s="148"/>
      <c r="AE981" s="148"/>
      <c r="AF981" s="148"/>
      <c r="AG981" s="148"/>
      <c r="AH981" s="148"/>
      <c r="AI981" s="148"/>
      <c r="AJ981" s="148"/>
      <c r="AK981" s="148"/>
      <c r="AL981" s="148"/>
      <c r="AM981" s="148"/>
      <c r="AN981" s="148"/>
      <c r="AO981" s="148"/>
      <c r="AP981" s="148"/>
      <c r="AQ981" s="148"/>
      <c r="AR981" s="148"/>
      <c r="AS981" s="148"/>
      <c r="AT981" s="148"/>
      <c r="AU981" s="148"/>
      <c r="AV981" s="148"/>
      <c r="AW981" s="148"/>
      <c r="AX981" s="148"/>
      <c r="AY981" s="148"/>
      <c r="AZ981" s="148"/>
      <c r="BA981" s="148"/>
      <c r="BB981" s="148"/>
      <c r="BC981" s="148"/>
      <c r="BD981" s="148"/>
      <c r="BE981" s="148"/>
      <c r="BF981" s="148"/>
      <c r="BG981" s="148"/>
      <c r="BH981" s="148"/>
      <c r="BI981" s="148"/>
      <c r="BJ981" s="148"/>
      <c r="BK981" s="148"/>
    </row>
    <row r="982" ht="15.75" customHeight="1">
      <c r="A982" s="148"/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  <c r="AA982" s="148"/>
      <c r="AB982" s="148"/>
      <c r="AC982" s="148"/>
      <c r="AD982" s="148"/>
      <c r="AE982" s="148"/>
      <c r="AF982" s="148"/>
      <c r="AG982" s="148"/>
      <c r="AH982" s="148"/>
      <c r="AI982" s="148"/>
      <c r="AJ982" s="148"/>
      <c r="AK982" s="148"/>
      <c r="AL982" s="148"/>
      <c r="AM982" s="148"/>
      <c r="AN982" s="148"/>
      <c r="AO982" s="148"/>
      <c r="AP982" s="148"/>
      <c r="AQ982" s="148"/>
      <c r="AR982" s="148"/>
      <c r="AS982" s="148"/>
      <c r="AT982" s="148"/>
      <c r="AU982" s="148"/>
      <c r="AV982" s="148"/>
      <c r="AW982" s="148"/>
      <c r="AX982" s="148"/>
      <c r="AY982" s="148"/>
      <c r="AZ982" s="148"/>
      <c r="BA982" s="148"/>
      <c r="BB982" s="148"/>
      <c r="BC982" s="148"/>
      <c r="BD982" s="148"/>
      <c r="BE982" s="148"/>
      <c r="BF982" s="148"/>
      <c r="BG982" s="148"/>
      <c r="BH982" s="148"/>
      <c r="BI982" s="148"/>
      <c r="BJ982" s="148"/>
      <c r="BK982" s="148"/>
    </row>
    <row r="983" ht="15.75" customHeight="1">
      <c r="A983" s="148"/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  <c r="AA983" s="148"/>
      <c r="AB983" s="148"/>
      <c r="AC983" s="148"/>
      <c r="AD983" s="148"/>
      <c r="AE983" s="148"/>
      <c r="AF983" s="148"/>
      <c r="AG983" s="148"/>
      <c r="AH983" s="148"/>
      <c r="AI983" s="148"/>
      <c r="AJ983" s="148"/>
      <c r="AK983" s="148"/>
      <c r="AL983" s="148"/>
      <c r="AM983" s="148"/>
      <c r="AN983" s="148"/>
      <c r="AO983" s="148"/>
      <c r="AP983" s="148"/>
      <c r="AQ983" s="148"/>
      <c r="AR983" s="148"/>
      <c r="AS983" s="148"/>
      <c r="AT983" s="148"/>
      <c r="AU983" s="148"/>
      <c r="AV983" s="148"/>
      <c r="AW983" s="148"/>
      <c r="AX983" s="148"/>
      <c r="AY983" s="148"/>
      <c r="AZ983" s="148"/>
      <c r="BA983" s="148"/>
      <c r="BB983" s="148"/>
      <c r="BC983" s="148"/>
      <c r="BD983" s="148"/>
      <c r="BE983" s="148"/>
      <c r="BF983" s="148"/>
      <c r="BG983" s="148"/>
      <c r="BH983" s="148"/>
      <c r="BI983" s="148"/>
      <c r="BJ983" s="148"/>
      <c r="BK983" s="148"/>
    </row>
    <row r="984" ht="15.75" customHeight="1">
      <c r="A984" s="148"/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  <c r="AA984" s="148"/>
      <c r="AB984" s="148"/>
      <c r="AC984" s="148"/>
      <c r="AD984" s="148"/>
      <c r="AE984" s="148"/>
      <c r="AF984" s="148"/>
      <c r="AG984" s="148"/>
      <c r="AH984" s="148"/>
      <c r="AI984" s="148"/>
      <c r="AJ984" s="148"/>
      <c r="AK984" s="148"/>
      <c r="AL984" s="148"/>
      <c r="AM984" s="148"/>
      <c r="AN984" s="148"/>
      <c r="AO984" s="148"/>
      <c r="AP984" s="148"/>
      <c r="AQ984" s="148"/>
      <c r="AR984" s="148"/>
      <c r="AS984" s="148"/>
      <c r="AT984" s="148"/>
      <c r="AU984" s="148"/>
      <c r="AV984" s="148"/>
      <c r="AW984" s="148"/>
      <c r="AX984" s="148"/>
      <c r="AY984" s="148"/>
      <c r="AZ984" s="148"/>
      <c r="BA984" s="148"/>
      <c r="BB984" s="148"/>
      <c r="BC984" s="148"/>
      <c r="BD984" s="148"/>
      <c r="BE984" s="148"/>
      <c r="BF984" s="148"/>
      <c r="BG984" s="148"/>
      <c r="BH984" s="148"/>
      <c r="BI984" s="148"/>
      <c r="BJ984" s="148"/>
      <c r="BK984" s="148"/>
    </row>
    <row r="985" ht="15.75" customHeight="1">
      <c r="A985" s="148"/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  <c r="AA985" s="148"/>
      <c r="AB985" s="148"/>
      <c r="AC985" s="148"/>
      <c r="AD985" s="148"/>
      <c r="AE985" s="148"/>
      <c r="AF985" s="148"/>
      <c r="AG985" s="148"/>
      <c r="AH985" s="148"/>
      <c r="AI985" s="148"/>
      <c r="AJ985" s="148"/>
      <c r="AK985" s="148"/>
      <c r="AL985" s="148"/>
      <c r="AM985" s="148"/>
      <c r="AN985" s="148"/>
      <c r="AO985" s="148"/>
      <c r="AP985" s="148"/>
      <c r="AQ985" s="148"/>
      <c r="AR985" s="148"/>
      <c r="AS985" s="148"/>
      <c r="AT985" s="148"/>
      <c r="AU985" s="148"/>
      <c r="AV985" s="148"/>
      <c r="AW985" s="148"/>
      <c r="AX985" s="148"/>
      <c r="AY985" s="148"/>
      <c r="AZ985" s="148"/>
      <c r="BA985" s="148"/>
      <c r="BB985" s="148"/>
      <c r="BC985" s="148"/>
      <c r="BD985" s="148"/>
      <c r="BE985" s="148"/>
      <c r="BF985" s="148"/>
      <c r="BG985" s="148"/>
      <c r="BH985" s="148"/>
      <c r="BI985" s="148"/>
      <c r="BJ985" s="148"/>
      <c r="BK985" s="148"/>
    </row>
    <row r="986" ht="15.75" customHeight="1">
      <c r="A986" s="148"/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  <c r="AA986" s="148"/>
      <c r="AB986" s="148"/>
      <c r="AC986" s="148"/>
      <c r="AD986" s="148"/>
      <c r="AE986" s="148"/>
      <c r="AF986" s="148"/>
      <c r="AG986" s="148"/>
      <c r="AH986" s="148"/>
      <c r="AI986" s="148"/>
      <c r="AJ986" s="148"/>
      <c r="AK986" s="148"/>
      <c r="AL986" s="148"/>
      <c r="AM986" s="148"/>
      <c r="AN986" s="148"/>
      <c r="AO986" s="148"/>
      <c r="AP986" s="148"/>
      <c r="AQ986" s="148"/>
      <c r="AR986" s="148"/>
      <c r="AS986" s="148"/>
      <c r="AT986" s="148"/>
      <c r="AU986" s="148"/>
      <c r="AV986" s="148"/>
      <c r="AW986" s="148"/>
      <c r="AX986" s="148"/>
      <c r="AY986" s="148"/>
      <c r="AZ986" s="148"/>
      <c r="BA986" s="148"/>
      <c r="BB986" s="148"/>
      <c r="BC986" s="148"/>
      <c r="BD986" s="148"/>
      <c r="BE986" s="148"/>
      <c r="BF986" s="148"/>
      <c r="BG986" s="148"/>
      <c r="BH986" s="148"/>
      <c r="BI986" s="148"/>
      <c r="BJ986" s="148"/>
      <c r="BK986" s="148"/>
    </row>
    <row r="987" ht="15.75" customHeight="1">
      <c r="A987" s="148"/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  <c r="AA987" s="148"/>
      <c r="AB987" s="148"/>
      <c r="AC987" s="148"/>
      <c r="AD987" s="148"/>
      <c r="AE987" s="148"/>
      <c r="AF987" s="148"/>
      <c r="AG987" s="148"/>
      <c r="AH987" s="148"/>
      <c r="AI987" s="148"/>
      <c r="AJ987" s="148"/>
      <c r="AK987" s="148"/>
      <c r="AL987" s="148"/>
      <c r="AM987" s="148"/>
      <c r="AN987" s="148"/>
      <c r="AO987" s="148"/>
      <c r="AP987" s="148"/>
      <c r="AQ987" s="148"/>
      <c r="AR987" s="148"/>
      <c r="AS987" s="148"/>
      <c r="AT987" s="148"/>
      <c r="AU987" s="148"/>
      <c r="AV987" s="148"/>
      <c r="AW987" s="148"/>
      <c r="AX987" s="148"/>
      <c r="AY987" s="148"/>
      <c r="AZ987" s="148"/>
      <c r="BA987" s="148"/>
      <c r="BB987" s="148"/>
      <c r="BC987" s="148"/>
      <c r="BD987" s="148"/>
      <c r="BE987" s="148"/>
      <c r="BF987" s="148"/>
      <c r="BG987" s="148"/>
      <c r="BH987" s="148"/>
      <c r="BI987" s="148"/>
      <c r="BJ987" s="148"/>
      <c r="BK987" s="148"/>
    </row>
    <row r="988" ht="15.75" customHeight="1">
      <c r="A988" s="148"/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  <c r="AA988" s="148"/>
      <c r="AB988" s="148"/>
      <c r="AC988" s="148"/>
      <c r="AD988" s="148"/>
      <c r="AE988" s="148"/>
      <c r="AF988" s="148"/>
      <c r="AG988" s="148"/>
      <c r="AH988" s="148"/>
      <c r="AI988" s="148"/>
      <c r="AJ988" s="148"/>
      <c r="AK988" s="148"/>
      <c r="AL988" s="148"/>
      <c r="AM988" s="148"/>
      <c r="AN988" s="148"/>
      <c r="AO988" s="148"/>
      <c r="AP988" s="148"/>
      <c r="AQ988" s="148"/>
      <c r="AR988" s="148"/>
      <c r="AS988" s="148"/>
      <c r="AT988" s="148"/>
      <c r="AU988" s="148"/>
      <c r="AV988" s="148"/>
      <c r="AW988" s="148"/>
      <c r="AX988" s="148"/>
      <c r="AY988" s="148"/>
      <c r="AZ988" s="148"/>
      <c r="BA988" s="148"/>
      <c r="BB988" s="148"/>
      <c r="BC988" s="148"/>
      <c r="BD988" s="148"/>
      <c r="BE988" s="148"/>
      <c r="BF988" s="148"/>
      <c r="BG988" s="148"/>
      <c r="BH988" s="148"/>
      <c r="BI988" s="148"/>
      <c r="BJ988" s="148"/>
      <c r="BK988" s="148"/>
    </row>
    <row r="989" ht="15.75" customHeight="1">
      <c r="A989" s="148"/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  <c r="AA989" s="148"/>
      <c r="AB989" s="148"/>
      <c r="AC989" s="148"/>
      <c r="AD989" s="148"/>
      <c r="AE989" s="148"/>
      <c r="AF989" s="148"/>
      <c r="AG989" s="148"/>
      <c r="AH989" s="148"/>
      <c r="AI989" s="148"/>
      <c r="AJ989" s="148"/>
      <c r="AK989" s="148"/>
      <c r="AL989" s="148"/>
      <c r="AM989" s="148"/>
      <c r="AN989" s="148"/>
      <c r="AO989" s="148"/>
      <c r="AP989" s="148"/>
      <c r="AQ989" s="148"/>
      <c r="AR989" s="148"/>
      <c r="AS989" s="148"/>
      <c r="AT989" s="148"/>
      <c r="AU989" s="148"/>
      <c r="AV989" s="148"/>
      <c r="AW989" s="148"/>
      <c r="AX989" s="148"/>
      <c r="AY989" s="148"/>
      <c r="AZ989" s="148"/>
      <c r="BA989" s="148"/>
      <c r="BB989" s="148"/>
      <c r="BC989" s="148"/>
      <c r="BD989" s="148"/>
      <c r="BE989" s="148"/>
      <c r="BF989" s="148"/>
      <c r="BG989" s="148"/>
      <c r="BH989" s="148"/>
      <c r="BI989" s="148"/>
      <c r="BJ989" s="148"/>
      <c r="BK989" s="148"/>
    </row>
    <row r="990" ht="15.75" customHeight="1">
      <c r="A990" s="148"/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  <c r="AA990" s="148"/>
      <c r="AB990" s="148"/>
      <c r="AC990" s="148"/>
      <c r="AD990" s="148"/>
      <c r="AE990" s="148"/>
      <c r="AF990" s="148"/>
      <c r="AG990" s="148"/>
      <c r="AH990" s="148"/>
      <c r="AI990" s="148"/>
      <c r="AJ990" s="148"/>
      <c r="AK990" s="148"/>
      <c r="AL990" s="148"/>
      <c r="AM990" s="148"/>
      <c r="AN990" s="148"/>
      <c r="AO990" s="148"/>
      <c r="AP990" s="148"/>
      <c r="AQ990" s="148"/>
      <c r="AR990" s="148"/>
      <c r="AS990" s="148"/>
      <c r="AT990" s="148"/>
      <c r="AU990" s="148"/>
      <c r="AV990" s="148"/>
      <c r="AW990" s="148"/>
      <c r="AX990" s="148"/>
      <c r="AY990" s="148"/>
      <c r="AZ990" s="148"/>
      <c r="BA990" s="148"/>
      <c r="BB990" s="148"/>
      <c r="BC990" s="148"/>
      <c r="BD990" s="148"/>
      <c r="BE990" s="148"/>
      <c r="BF990" s="148"/>
      <c r="BG990" s="148"/>
      <c r="BH990" s="148"/>
      <c r="BI990" s="148"/>
      <c r="BJ990" s="148"/>
      <c r="BK990" s="148"/>
    </row>
    <row r="991" ht="15.75" customHeight="1">
      <c r="A991" s="148"/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  <c r="AA991" s="148"/>
      <c r="AB991" s="148"/>
      <c r="AC991" s="148"/>
      <c r="AD991" s="148"/>
      <c r="AE991" s="148"/>
      <c r="AF991" s="148"/>
      <c r="AG991" s="148"/>
      <c r="AH991" s="148"/>
      <c r="AI991" s="148"/>
      <c r="AJ991" s="148"/>
      <c r="AK991" s="148"/>
      <c r="AL991" s="148"/>
      <c r="AM991" s="148"/>
      <c r="AN991" s="148"/>
      <c r="AO991" s="148"/>
      <c r="AP991" s="148"/>
      <c r="AQ991" s="148"/>
      <c r="AR991" s="148"/>
      <c r="AS991" s="148"/>
      <c r="AT991" s="148"/>
      <c r="AU991" s="148"/>
      <c r="AV991" s="148"/>
      <c r="AW991" s="148"/>
      <c r="AX991" s="148"/>
      <c r="AY991" s="148"/>
      <c r="AZ991" s="148"/>
      <c r="BA991" s="148"/>
      <c r="BB991" s="148"/>
      <c r="BC991" s="148"/>
      <c r="BD991" s="148"/>
      <c r="BE991" s="148"/>
      <c r="BF991" s="148"/>
      <c r="BG991" s="148"/>
      <c r="BH991" s="148"/>
      <c r="BI991" s="148"/>
      <c r="BJ991" s="148"/>
      <c r="BK991" s="148"/>
    </row>
    <row r="992" ht="15.75" customHeight="1">
      <c r="A992" s="148"/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  <c r="AA992" s="148"/>
      <c r="AB992" s="148"/>
      <c r="AC992" s="148"/>
      <c r="AD992" s="148"/>
      <c r="AE992" s="148"/>
      <c r="AF992" s="148"/>
      <c r="AG992" s="148"/>
      <c r="AH992" s="148"/>
      <c r="AI992" s="148"/>
      <c r="AJ992" s="148"/>
      <c r="AK992" s="148"/>
      <c r="AL992" s="148"/>
      <c r="AM992" s="148"/>
      <c r="AN992" s="148"/>
      <c r="AO992" s="148"/>
      <c r="AP992" s="148"/>
      <c r="AQ992" s="148"/>
      <c r="AR992" s="148"/>
      <c r="AS992" s="148"/>
      <c r="AT992" s="148"/>
      <c r="AU992" s="148"/>
      <c r="AV992" s="148"/>
      <c r="AW992" s="148"/>
      <c r="AX992" s="148"/>
      <c r="AY992" s="148"/>
      <c r="AZ992" s="148"/>
      <c r="BA992" s="148"/>
      <c r="BB992" s="148"/>
      <c r="BC992" s="148"/>
      <c r="BD992" s="148"/>
      <c r="BE992" s="148"/>
      <c r="BF992" s="148"/>
      <c r="BG992" s="148"/>
      <c r="BH992" s="148"/>
      <c r="BI992" s="148"/>
      <c r="BJ992" s="148"/>
      <c r="BK992" s="148"/>
    </row>
    <row r="993" ht="15.75" customHeight="1">
      <c r="A993" s="148"/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  <c r="AA993" s="148"/>
      <c r="AB993" s="148"/>
      <c r="AC993" s="148"/>
      <c r="AD993" s="148"/>
      <c r="AE993" s="148"/>
      <c r="AF993" s="148"/>
      <c r="AG993" s="148"/>
      <c r="AH993" s="148"/>
      <c r="AI993" s="148"/>
      <c r="AJ993" s="148"/>
      <c r="AK993" s="148"/>
      <c r="AL993" s="148"/>
      <c r="AM993" s="148"/>
      <c r="AN993" s="148"/>
      <c r="AO993" s="148"/>
      <c r="AP993" s="148"/>
      <c r="AQ993" s="148"/>
      <c r="AR993" s="148"/>
      <c r="AS993" s="148"/>
      <c r="AT993" s="148"/>
      <c r="AU993" s="148"/>
      <c r="AV993" s="148"/>
      <c r="AW993" s="148"/>
      <c r="AX993" s="148"/>
      <c r="AY993" s="148"/>
      <c r="AZ993" s="148"/>
      <c r="BA993" s="148"/>
      <c r="BB993" s="148"/>
      <c r="BC993" s="148"/>
      <c r="BD993" s="148"/>
      <c r="BE993" s="148"/>
      <c r="BF993" s="148"/>
      <c r="BG993" s="148"/>
      <c r="BH993" s="148"/>
      <c r="BI993" s="148"/>
      <c r="BJ993" s="148"/>
      <c r="BK993" s="148"/>
    </row>
    <row r="994" ht="15.75" customHeight="1">
      <c r="A994" s="148"/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  <c r="AA994" s="148"/>
      <c r="AB994" s="148"/>
      <c r="AC994" s="148"/>
      <c r="AD994" s="148"/>
      <c r="AE994" s="148"/>
      <c r="AF994" s="148"/>
      <c r="AG994" s="148"/>
      <c r="AH994" s="148"/>
      <c r="AI994" s="148"/>
      <c r="AJ994" s="148"/>
      <c r="AK994" s="148"/>
      <c r="AL994" s="148"/>
      <c r="AM994" s="148"/>
      <c r="AN994" s="148"/>
      <c r="AO994" s="148"/>
      <c r="AP994" s="148"/>
      <c r="AQ994" s="148"/>
      <c r="AR994" s="148"/>
      <c r="AS994" s="148"/>
      <c r="AT994" s="148"/>
      <c r="AU994" s="148"/>
      <c r="AV994" s="148"/>
      <c r="AW994" s="148"/>
      <c r="AX994" s="148"/>
      <c r="AY994" s="148"/>
      <c r="AZ994" s="148"/>
      <c r="BA994" s="148"/>
      <c r="BB994" s="148"/>
      <c r="BC994" s="148"/>
      <c r="BD994" s="148"/>
      <c r="BE994" s="148"/>
      <c r="BF994" s="148"/>
      <c r="BG994" s="148"/>
      <c r="BH994" s="148"/>
      <c r="BI994" s="148"/>
      <c r="BJ994" s="148"/>
      <c r="BK994" s="148"/>
    </row>
    <row r="995" ht="15.75" customHeight="1">
      <c r="A995" s="148"/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  <c r="AA995" s="148"/>
      <c r="AB995" s="148"/>
      <c r="AC995" s="148"/>
      <c r="AD995" s="148"/>
      <c r="AE995" s="148"/>
      <c r="AF995" s="148"/>
      <c r="AG995" s="148"/>
      <c r="AH995" s="148"/>
      <c r="AI995" s="148"/>
      <c r="AJ995" s="148"/>
      <c r="AK995" s="148"/>
      <c r="AL995" s="148"/>
      <c r="AM995" s="148"/>
      <c r="AN995" s="148"/>
      <c r="AO995" s="148"/>
      <c r="AP995" s="148"/>
      <c r="AQ995" s="148"/>
      <c r="AR995" s="148"/>
      <c r="AS995" s="148"/>
      <c r="AT995" s="148"/>
      <c r="AU995" s="148"/>
      <c r="AV995" s="148"/>
      <c r="AW995" s="148"/>
      <c r="AX995" s="148"/>
      <c r="AY995" s="148"/>
      <c r="AZ995" s="148"/>
      <c r="BA995" s="148"/>
      <c r="BB995" s="148"/>
      <c r="BC995" s="148"/>
      <c r="BD995" s="148"/>
      <c r="BE995" s="148"/>
      <c r="BF995" s="148"/>
      <c r="BG995" s="148"/>
      <c r="BH995" s="148"/>
      <c r="BI995" s="148"/>
      <c r="BJ995" s="148"/>
      <c r="BK995" s="148"/>
    </row>
    <row r="996" ht="15.75" customHeight="1">
      <c r="A996" s="148"/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  <c r="AA996" s="148"/>
      <c r="AB996" s="148"/>
      <c r="AC996" s="148"/>
      <c r="AD996" s="148"/>
      <c r="AE996" s="148"/>
      <c r="AF996" s="148"/>
      <c r="AG996" s="148"/>
      <c r="AH996" s="148"/>
      <c r="AI996" s="148"/>
      <c r="AJ996" s="148"/>
      <c r="AK996" s="148"/>
      <c r="AL996" s="148"/>
      <c r="AM996" s="148"/>
      <c r="AN996" s="148"/>
      <c r="AO996" s="148"/>
      <c r="AP996" s="148"/>
      <c r="AQ996" s="148"/>
      <c r="AR996" s="148"/>
      <c r="AS996" s="148"/>
      <c r="AT996" s="148"/>
      <c r="AU996" s="148"/>
      <c r="AV996" s="148"/>
      <c r="AW996" s="148"/>
      <c r="AX996" s="148"/>
      <c r="AY996" s="148"/>
      <c r="AZ996" s="148"/>
      <c r="BA996" s="148"/>
      <c r="BB996" s="148"/>
      <c r="BC996" s="148"/>
      <c r="BD996" s="148"/>
      <c r="BE996" s="148"/>
      <c r="BF996" s="148"/>
      <c r="BG996" s="148"/>
      <c r="BH996" s="148"/>
      <c r="BI996" s="148"/>
      <c r="BJ996" s="148"/>
      <c r="BK996" s="148"/>
    </row>
    <row r="997" ht="15.75" customHeight="1">
      <c r="A997" s="148"/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  <c r="Z997" s="148"/>
      <c r="AA997" s="148"/>
      <c r="AB997" s="148"/>
      <c r="AC997" s="148"/>
      <c r="AD997" s="148"/>
      <c r="AE997" s="148"/>
      <c r="AF997" s="148"/>
      <c r="AG997" s="148"/>
      <c r="AH997" s="148"/>
      <c r="AI997" s="148"/>
      <c r="AJ997" s="148"/>
      <c r="AK997" s="148"/>
      <c r="AL997" s="148"/>
      <c r="AM997" s="148"/>
      <c r="AN997" s="148"/>
      <c r="AO997" s="148"/>
      <c r="AP997" s="148"/>
      <c r="AQ997" s="148"/>
      <c r="AR997" s="148"/>
      <c r="AS997" s="148"/>
      <c r="AT997" s="148"/>
      <c r="AU997" s="148"/>
      <c r="AV997" s="148"/>
      <c r="AW997" s="148"/>
      <c r="AX997" s="148"/>
      <c r="AY997" s="148"/>
      <c r="AZ997" s="148"/>
      <c r="BA997" s="148"/>
      <c r="BB997" s="148"/>
      <c r="BC997" s="148"/>
      <c r="BD997" s="148"/>
      <c r="BE997" s="148"/>
      <c r="BF997" s="148"/>
      <c r="BG997" s="148"/>
      <c r="BH997" s="148"/>
      <c r="BI997" s="148"/>
      <c r="BJ997" s="148"/>
      <c r="BK997" s="148"/>
    </row>
    <row r="998" ht="15.75" customHeight="1">
      <c r="A998" s="148"/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  <c r="Z998" s="148"/>
      <c r="AA998" s="148"/>
      <c r="AB998" s="148"/>
      <c r="AC998" s="148"/>
      <c r="AD998" s="148"/>
      <c r="AE998" s="148"/>
      <c r="AF998" s="148"/>
      <c r="AG998" s="148"/>
      <c r="AH998" s="148"/>
      <c r="AI998" s="148"/>
      <c r="AJ998" s="148"/>
      <c r="AK998" s="148"/>
      <c r="AL998" s="148"/>
      <c r="AM998" s="148"/>
      <c r="AN998" s="148"/>
      <c r="AO998" s="148"/>
      <c r="AP998" s="148"/>
      <c r="AQ998" s="148"/>
      <c r="AR998" s="148"/>
      <c r="AS998" s="148"/>
      <c r="AT998" s="148"/>
      <c r="AU998" s="148"/>
      <c r="AV998" s="148"/>
      <c r="AW998" s="148"/>
      <c r="AX998" s="148"/>
      <c r="AY998" s="148"/>
      <c r="AZ998" s="148"/>
      <c r="BA998" s="148"/>
      <c r="BB998" s="148"/>
      <c r="BC998" s="148"/>
      <c r="BD998" s="148"/>
      <c r="BE998" s="148"/>
      <c r="BF998" s="148"/>
      <c r="BG998" s="148"/>
      <c r="BH998" s="148"/>
      <c r="BI998" s="148"/>
      <c r="BJ998" s="148"/>
      <c r="BK998" s="148"/>
    </row>
    <row r="999" ht="15.75" customHeight="1">
      <c r="A999" s="148"/>
      <c r="B999" s="148"/>
      <c r="C999" s="148"/>
      <c r="D999" s="148"/>
      <c r="E999" s="148"/>
      <c r="F999" s="148"/>
      <c r="G999" s="148"/>
      <c r="H999" s="148"/>
      <c r="I999" s="148"/>
      <c r="J999" s="148"/>
      <c r="K999" s="148"/>
      <c r="L999" s="148"/>
      <c r="M999" s="148"/>
      <c r="N999" s="148"/>
      <c r="O999" s="148"/>
      <c r="P999" s="148"/>
      <c r="Q999" s="148"/>
      <c r="R999" s="148"/>
      <c r="S999" s="148"/>
      <c r="T999" s="148"/>
      <c r="U999" s="148"/>
      <c r="V999" s="148"/>
      <c r="W999" s="148"/>
      <c r="X999" s="148"/>
      <c r="Y999" s="148"/>
      <c r="Z999" s="148"/>
      <c r="AA999" s="148"/>
      <c r="AB999" s="148"/>
      <c r="AC999" s="148"/>
      <c r="AD999" s="148"/>
      <c r="AE999" s="148"/>
      <c r="AF999" s="148"/>
      <c r="AG999" s="148"/>
      <c r="AH999" s="148"/>
      <c r="AI999" s="148"/>
      <c r="AJ999" s="148"/>
      <c r="AK999" s="148"/>
      <c r="AL999" s="148"/>
      <c r="AM999" s="148"/>
      <c r="AN999" s="148"/>
      <c r="AO999" s="148"/>
      <c r="AP999" s="148"/>
      <c r="AQ999" s="148"/>
      <c r="AR999" s="148"/>
      <c r="AS999" s="148"/>
      <c r="AT999" s="148"/>
      <c r="AU999" s="148"/>
      <c r="AV999" s="148"/>
      <c r="AW999" s="148"/>
      <c r="AX999" s="148"/>
      <c r="AY999" s="148"/>
      <c r="AZ999" s="148"/>
      <c r="BA999" s="148"/>
      <c r="BB999" s="148"/>
      <c r="BC999" s="148"/>
      <c r="BD999" s="148"/>
      <c r="BE999" s="148"/>
      <c r="BF999" s="148"/>
      <c r="BG999" s="148"/>
      <c r="BH999" s="148"/>
      <c r="BI999" s="148"/>
      <c r="BJ999" s="148"/>
      <c r="BK999" s="148"/>
    </row>
    <row r="1000" ht="15.75" customHeight="1">
      <c r="A1000" s="148"/>
      <c r="B1000" s="148"/>
      <c r="C1000" s="148"/>
      <c r="D1000" s="148"/>
      <c r="E1000" s="148"/>
      <c r="F1000" s="148"/>
      <c r="G1000" s="148"/>
      <c r="H1000" s="148"/>
      <c r="I1000" s="148"/>
      <c r="J1000" s="148"/>
      <c r="K1000" s="148"/>
      <c r="L1000" s="148"/>
      <c r="M1000" s="148"/>
      <c r="N1000" s="148"/>
      <c r="O1000" s="148"/>
      <c r="P1000" s="148"/>
      <c r="Q1000" s="148"/>
      <c r="R1000" s="148"/>
      <c r="S1000" s="148"/>
      <c r="T1000" s="148"/>
      <c r="U1000" s="148"/>
      <c r="V1000" s="148"/>
      <c r="W1000" s="148"/>
      <c r="X1000" s="148"/>
      <c r="Y1000" s="148"/>
      <c r="Z1000" s="148"/>
      <c r="AA1000" s="148"/>
      <c r="AB1000" s="148"/>
      <c r="AC1000" s="148"/>
      <c r="AD1000" s="148"/>
      <c r="AE1000" s="148"/>
      <c r="AF1000" s="148"/>
      <c r="AG1000" s="148"/>
      <c r="AH1000" s="148"/>
      <c r="AI1000" s="148"/>
      <c r="AJ1000" s="148"/>
      <c r="AK1000" s="148"/>
      <c r="AL1000" s="148"/>
      <c r="AM1000" s="148"/>
      <c r="AN1000" s="148"/>
      <c r="AO1000" s="148"/>
      <c r="AP1000" s="148"/>
      <c r="AQ1000" s="148"/>
      <c r="AR1000" s="148"/>
      <c r="AS1000" s="148"/>
      <c r="AT1000" s="148"/>
      <c r="AU1000" s="148"/>
      <c r="AV1000" s="148"/>
      <c r="AW1000" s="148"/>
      <c r="AX1000" s="148"/>
      <c r="AY1000" s="148"/>
      <c r="AZ1000" s="148"/>
      <c r="BA1000" s="148"/>
      <c r="BB1000" s="148"/>
      <c r="BC1000" s="148"/>
      <c r="BD1000" s="148"/>
      <c r="BE1000" s="148"/>
      <c r="BF1000" s="148"/>
      <c r="BG1000" s="148"/>
      <c r="BH1000" s="148"/>
      <c r="BI1000" s="148"/>
      <c r="BJ1000" s="148"/>
      <c r="BK1000" s="148"/>
    </row>
  </sheetData>
  <mergeCells count="444">
    <mergeCell ref="BH4:BH5"/>
    <mergeCell ref="BI4:BI5"/>
    <mergeCell ref="BH6:BI6"/>
    <mergeCell ref="BA4:BA6"/>
    <mergeCell ref="BB4:BB6"/>
    <mergeCell ref="BC4:BC6"/>
    <mergeCell ref="BD4:BD6"/>
    <mergeCell ref="BE4:BE6"/>
    <mergeCell ref="BF4:BF5"/>
    <mergeCell ref="BG4:BG5"/>
    <mergeCell ref="BF6:BG6"/>
    <mergeCell ref="A7:A9"/>
    <mergeCell ref="B7:B9"/>
    <mergeCell ref="C7:C9"/>
    <mergeCell ref="G7:G9"/>
    <mergeCell ref="H7:H9"/>
    <mergeCell ref="I7:O9"/>
    <mergeCell ref="P7:P9"/>
    <mergeCell ref="Q7:Q9"/>
    <mergeCell ref="U7:U9"/>
    <mergeCell ref="V7:V9"/>
    <mergeCell ref="W7:W9"/>
    <mergeCell ref="X7:X9"/>
    <mergeCell ref="Y7:Y9"/>
    <mergeCell ref="Z7:Z8"/>
    <mergeCell ref="Z9:AA9"/>
    <mergeCell ref="AD7:AD9"/>
    <mergeCell ref="AE7:AE9"/>
    <mergeCell ref="AG7:AG9"/>
    <mergeCell ref="AH7:AH9"/>
    <mergeCell ref="AI7:AI9"/>
    <mergeCell ref="AM7:AM9"/>
    <mergeCell ref="AN7:AN9"/>
    <mergeCell ref="AB9:AC9"/>
    <mergeCell ref="BE7:BE9"/>
    <mergeCell ref="BJ7:BJ9"/>
    <mergeCell ref="BK7:BK9"/>
    <mergeCell ref="BF9:BG9"/>
    <mergeCell ref="BH9:BI9"/>
    <mergeCell ref="AO7:AU9"/>
    <mergeCell ref="AV7:AV9"/>
    <mergeCell ref="AW7:AW9"/>
    <mergeCell ref="BA7:BA9"/>
    <mergeCell ref="BB7:BB9"/>
    <mergeCell ref="BC7:BC9"/>
    <mergeCell ref="BD7:BD9"/>
    <mergeCell ref="AD2:AD3"/>
    <mergeCell ref="AE2:AE3"/>
    <mergeCell ref="AG2:AG3"/>
    <mergeCell ref="AH2:AN3"/>
    <mergeCell ref="AO2:AU3"/>
    <mergeCell ref="AV2:BB3"/>
    <mergeCell ref="BC2:BC3"/>
    <mergeCell ref="AB3:AC3"/>
    <mergeCell ref="P4:P6"/>
    <mergeCell ref="Q4:Q6"/>
    <mergeCell ref="U4:U6"/>
    <mergeCell ref="V4:V6"/>
    <mergeCell ref="W4:W6"/>
    <mergeCell ref="X4:X6"/>
    <mergeCell ref="Y4:Y6"/>
    <mergeCell ref="AH4:AN6"/>
    <mergeCell ref="AO4:AO6"/>
    <mergeCell ref="AP4:AP6"/>
    <mergeCell ref="AT4:AT6"/>
    <mergeCell ref="AU4:AU6"/>
    <mergeCell ref="AV4:AV6"/>
    <mergeCell ref="AW4:AW6"/>
    <mergeCell ref="Z6:AA6"/>
    <mergeCell ref="AB6:AC6"/>
    <mergeCell ref="Z4:Z5"/>
    <mergeCell ref="AA4:AA5"/>
    <mergeCell ref="AB4:AB5"/>
    <mergeCell ref="AC4:AC5"/>
    <mergeCell ref="AD4:AD6"/>
    <mergeCell ref="AE4:AE6"/>
    <mergeCell ref="AG4:AG6"/>
    <mergeCell ref="AA7:AA8"/>
    <mergeCell ref="AB7:AB8"/>
    <mergeCell ref="AC7:AC8"/>
    <mergeCell ref="BF3:BG3"/>
    <mergeCell ref="BF7:BF8"/>
    <mergeCell ref="BG7:BG8"/>
    <mergeCell ref="BH7:BH8"/>
    <mergeCell ref="BI7:BI8"/>
    <mergeCell ref="BD2:BD3"/>
    <mergeCell ref="BE2:BE3"/>
    <mergeCell ref="BJ2:BJ3"/>
    <mergeCell ref="BK2:BK3"/>
    <mergeCell ref="BH3:BI3"/>
    <mergeCell ref="BJ4:BJ6"/>
    <mergeCell ref="BK4:BK6"/>
    <mergeCell ref="B2:H3"/>
    <mergeCell ref="I2:O3"/>
    <mergeCell ref="P2:V3"/>
    <mergeCell ref="W2:W3"/>
    <mergeCell ref="X2:X3"/>
    <mergeCell ref="Y2:Y3"/>
    <mergeCell ref="Z3:AA3"/>
    <mergeCell ref="A2:A3"/>
    <mergeCell ref="A4:A6"/>
    <mergeCell ref="B4:H6"/>
    <mergeCell ref="I4:I6"/>
    <mergeCell ref="J4:J6"/>
    <mergeCell ref="N4:N6"/>
    <mergeCell ref="O4:O6"/>
    <mergeCell ref="A10:A12"/>
    <mergeCell ref="B10:B12"/>
    <mergeCell ref="C10:C12"/>
    <mergeCell ref="G10:G12"/>
    <mergeCell ref="H10:H12"/>
    <mergeCell ref="I10:I12"/>
    <mergeCell ref="J10:J12"/>
    <mergeCell ref="N10:N12"/>
    <mergeCell ref="O10:O12"/>
    <mergeCell ref="P10:V12"/>
    <mergeCell ref="W10:W12"/>
    <mergeCell ref="X10:X12"/>
    <mergeCell ref="Y10:Y12"/>
    <mergeCell ref="Z10:Z11"/>
    <mergeCell ref="AI10:AI12"/>
    <mergeCell ref="AM10:AM12"/>
    <mergeCell ref="AN10:AN12"/>
    <mergeCell ref="AO10:AO12"/>
    <mergeCell ref="AP10:AP12"/>
    <mergeCell ref="AT10:AT12"/>
    <mergeCell ref="AU10:AU12"/>
    <mergeCell ref="BI10:BI11"/>
    <mergeCell ref="BJ10:BJ12"/>
    <mergeCell ref="BK10:BK12"/>
    <mergeCell ref="BF12:BG12"/>
    <mergeCell ref="BH12:BI12"/>
    <mergeCell ref="AV10:BB12"/>
    <mergeCell ref="BC10:BC12"/>
    <mergeCell ref="BD10:BD12"/>
    <mergeCell ref="BE10:BE12"/>
    <mergeCell ref="BF10:BF11"/>
    <mergeCell ref="BG10:BG11"/>
    <mergeCell ref="BH10:BH11"/>
    <mergeCell ref="AI20:AI22"/>
    <mergeCell ref="AM20:AM22"/>
    <mergeCell ref="AA20:AA21"/>
    <mergeCell ref="AB20:AB21"/>
    <mergeCell ref="AC20:AC21"/>
    <mergeCell ref="AD20:AD22"/>
    <mergeCell ref="AE20:AE22"/>
    <mergeCell ref="AG20:AG22"/>
    <mergeCell ref="AH20:AH22"/>
    <mergeCell ref="AB22:AC22"/>
    <mergeCell ref="BD20:BD22"/>
    <mergeCell ref="BE20:BE22"/>
    <mergeCell ref="AN20:AN22"/>
    <mergeCell ref="AO20:AU22"/>
    <mergeCell ref="AV20:AV22"/>
    <mergeCell ref="AW20:AW22"/>
    <mergeCell ref="BA20:BA22"/>
    <mergeCell ref="BB20:BB22"/>
    <mergeCell ref="BC20:BC22"/>
    <mergeCell ref="Q20:Q22"/>
    <mergeCell ref="U20:U22"/>
    <mergeCell ref="V20:V22"/>
    <mergeCell ref="W20:W22"/>
    <mergeCell ref="X20:X22"/>
    <mergeCell ref="Y20:Y22"/>
    <mergeCell ref="Z20:Z21"/>
    <mergeCell ref="Z22:AA22"/>
    <mergeCell ref="A20:A22"/>
    <mergeCell ref="B20:B22"/>
    <mergeCell ref="C20:C22"/>
    <mergeCell ref="G20:G22"/>
    <mergeCell ref="H20:H22"/>
    <mergeCell ref="I20:O22"/>
    <mergeCell ref="P20:P22"/>
    <mergeCell ref="AM32:AM34"/>
    <mergeCell ref="AN32:AN34"/>
    <mergeCell ref="AO32:AU34"/>
    <mergeCell ref="AV32:AV34"/>
    <mergeCell ref="AW32:AW34"/>
    <mergeCell ref="BA32:BA34"/>
    <mergeCell ref="BB32:BB34"/>
    <mergeCell ref="BJ32:BJ34"/>
    <mergeCell ref="BK32:BK34"/>
    <mergeCell ref="BF34:BG34"/>
    <mergeCell ref="BH34:BI34"/>
    <mergeCell ref="BC32:BC34"/>
    <mergeCell ref="BD32:BD34"/>
    <mergeCell ref="BE32:BE34"/>
    <mergeCell ref="BF32:BF33"/>
    <mergeCell ref="BG32:BG33"/>
    <mergeCell ref="BH32:BH33"/>
    <mergeCell ref="BI32:BI33"/>
    <mergeCell ref="O29:O31"/>
    <mergeCell ref="P29:P31"/>
    <mergeCell ref="Q29:Q31"/>
    <mergeCell ref="U29:U31"/>
    <mergeCell ref="V29:V31"/>
    <mergeCell ref="W29:W31"/>
    <mergeCell ref="X29:X31"/>
    <mergeCell ref="Y29:Y31"/>
    <mergeCell ref="Z29:Z30"/>
    <mergeCell ref="AA29:AA30"/>
    <mergeCell ref="AB29:AB30"/>
    <mergeCell ref="AC29:AC30"/>
    <mergeCell ref="AD29:AD31"/>
    <mergeCell ref="AE29:AE31"/>
    <mergeCell ref="Q32:Q34"/>
    <mergeCell ref="U32:U34"/>
    <mergeCell ref="V32:V34"/>
    <mergeCell ref="W32:W34"/>
    <mergeCell ref="X32:X34"/>
    <mergeCell ref="Y32:Y34"/>
    <mergeCell ref="Z32:Z33"/>
    <mergeCell ref="AA32:AA33"/>
    <mergeCell ref="AB32:AB33"/>
    <mergeCell ref="AC32:AC33"/>
    <mergeCell ref="AD32:AD34"/>
    <mergeCell ref="AE32:AE34"/>
    <mergeCell ref="AG32:AG34"/>
    <mergeCell ref="AH32:AH34"/>
    <mergeCell ref="AI32:AI34"/>
    <mergeCell ref="BI35:BI36"/>
    <mergeCell ref="BJ35:BJ37"/>
    <mergeCell ref="BK35:BK37"/>
    <mergeCell ref="BF37:BG37"/>
    <mergeCell ref="BH37:BI37"/>
    <mergeCell ref="AV35:BB37"/>
    <mergeCell ref="BC35:BC37"/>
    <mergeCell ref="BD35:BD37"/>
    <mergeCell ref="BE35:BE37"/>
    <mergeCell ref="BF35:BF36"/>
    <mergeCell ref="BG35:BG36"/>
    <mergeCell ref="BH35:BH36"/>
    <mergeCell ref="Z34:AA34"/>
    <mergeCell ref="AB34:AC34"/>
    <mergeCell ref="Z31:AA31"/>
    <mergeCell ref="AB31:AC31"/>
    <mergeCell ref="A32:A34"/>
    <mergeCell ref="B32:B34"/>
    <mergeCell ref="C32:C34"/>
    <mergeCell ref="G32:G34"/>
    <mergeCell ref="H32:H34"/>
    <mergeCell ref="I35:I37"/>
    <mergeCell ref="J35:J37"/>
    <mergeCell ref="I32:O34"/>
    <mergeCell ref="P32:P34"/>
    <mergeCell ref="A35:A37"/>
    <mergeCell ref="B35:B37"/>
    <mergeCell ref="C35:C37"/>
    <mergeCell ref="G35:G37"/>
    <mergeCell ref="H35:H37"/>
    <mergeCell ref="N35:N37"/>
    <mergeCell ref="O35:O37"/>
    <mergeCell ref="P35:V37"/>
    <mergeCell ref="W35:W37"/>
    <mergeCell ref="X35:X37"/>
    <mergeCell ref="Y35:Y37"/>
    <mergeCell ref="Z35:Z36"/>
    <mergeCell ref="AI35:AI37"/>
    <mergeCell ref="AM35:AM37"/>
    <mergeCell ref="AN35:AN37"/>
    <mergeCell ref="AO35:AO37"/>
    <mergeCell ref="AP35:AP37"/>
    <mergeCell ref="AT35:AT37"/>
    <mergeCell ref="AU35:AU37"/>
    <mergeCell ref="Z37:AA37"/>
    <mergeCell ref="AB37:AC37"/>
    <mergeCell ref="AA35:AA36"/>
    <mergeCell ref="AB35:AB36"/>
    <mergeCell ref="AC35:AC36"/>
    <mergeCell ref="AD35:AD37"/>
    <mergeCell ref="AE35:AE37"/>
    <mergeCell ref="AG35:AG37"/>
    <mergeCell ref="AH35:AH37"/>
    <mergeCell ref="AA10:AA11"/>
    <mergeCell ref="AB10:AB11"/>
    <mergeCell ref="AC10:AC11"/>
    <mergeCell ref="AD10:AD12"/>
    <mergeCell ref="AE10:AE12"/>
    <mergeCell ref="AG10:AG12"/>
    <mergeCell ref="AH10:AH12"/>
    <mergeCell ref="X15:X16"/>
    <mergeCell ref="Y15:Y16"/>
    <mergeCell ref="AD15:AD16"/>
    <mergeCell ref="AE15:AE16"/>
    <mergeCell ref="AG15:AG16"/>
    <mergeCell ref="AH15:AN16"/>
    <mergeCell ref="AO15:AU16"/>
    <mergeCell ref="AV15:BB16"/>
    <mergeCell ref="BC15:BC16"/>
    <mergeCell ref="Z16:AA16"/>
    <mergeCell ref="AB16:AC16"/>
    <mergeCell ref="Z12:AA12"/>
    <mergeCell ref="AB12:AC12"/>
    <mergeCell ref="A15:A16"/>
    <mergeCell ref="B15:H16"/>
    <mergeCell ref="I15:O16"/>
    <mergeCell ref="P15:V16"/>
    <mergeCell ref="W15:W16"/>
    <mergeCell ref="AA17:AA18"/>
    <mergeCell ref="AB17:AB18"/>
    <mergeCell ref="AC17:AC18"/>
    <mergeCell ref="BG17:BG18"/>
    <mergeCell ref="BH17:BH18"/>
    <mergeCell ref="BD15:BD16"/>
    <mergeCell ref="BE15:BE16"/>
    <mergeCell ref="BJ15:BJ16"/>
    <mergeCell ref="BK15:BK16"/>
    <mergeCell ref="BF16:BG16"/>
    <mergeCell ref="BH16:BI16"/>
    <mergeCell ref="BF17:BF18"/>
    <mergeCell ref="BI17:BI18"/>
    <mergeCell ref="AN23:AN25"/>
    <mergeCell ref="AO23:AO25"/>
    <mergeCell ref="AH27:AN28"/>
    <mergeCell ref="AO27:AU28"/>
    <mergeCell ref="AV27:BB28"/>
    <mergeCell ref="BC27:BC28"/>
    <mergeCell ref="BD27:BD28"/>
    <mergeCell ref="BE27:BE28"/>
    <mergeCell ref="AC23:AC24"/>
    <mergeCell ref="AD23:AD25"/>
    <mergeCell ref="AE23:AE25"/>
    <mergeCell ref="AG23:AG25"/>
    <mergeCell ref="AH23:AH25"/>
    <mergeCell ref="AI23:AI25"/>
    <mergeCell ref="AM23:AM25"/>
    <mergeCell ref="BF23:BF24"/>
    <mergeCell ref="BG23:BG24"/>
    <mergeCell ref="BF25:BG25"/>
    <mergeCell ref="AP23:AP25"/>
    <mergeCell ref="AT23:AT25"/>
    <mergeCell ref="AU23:AU25"/>
    <mergeCell ref="AV23:BB25"/>
    <mergeCell ref="BC23:BC25"/>
    <mergeCell ref="BD23:BD25"/>
    <mergeCell ref="BE23:BE25"/>
    <mergeCell ref="BE17:BE19"/>
    <mergeCell ref="BJ17:BJ19"/>
    <mergeCell ref="BK17:BK19"/>
    <mergeCell ref="BF19:BG19"/>
    <mergeCell ref="BH19:BI19"/>
    <mergeCell ref="BF20:BF21"/>
    <mergeCell ref="BG20:BG21"/>
    <mergeCell ref="BJ27:BJ28"/>
    <mergeCell ref="BK27:BK28"/>
    <mergeCell ref="BF28:BG28"/>
    <mergeCell ref="BH28:BI28"/>
    <mergeCell ref="BH20:BH21"/>
    <mergeCell ref="BI20:BI21"/>
    <mergeCell ref="BK20:BK22"/>
    <mergeCell ref="BF22:BG22"/>
    <mergeCell ref="BH22:BI22"/>
    <mergeCell ref="BH23:BH24"/>
    <mergeCell ref="BK23:BK25"/>
    <mergeCell ref="Q17:Q19"/>
    <mergeCell ref="U17:U19"/>
    <mergeCell ref="V17:V19"/>
    <mergeCell ref="W17:W19"/>
    <mergeCell ref="X17:X19"/>
    <mergeCell ref="Y17:Y19"/>
    <mergeCell ref="Z17:Z18"/>
    <mergeCell ref="Z19:AA19"/>
    <mergeCell ref="AD17:AD19"/>
    <mergeCell ref="AE17:AE19"/>
    <mergeCell ref="AG17:AG19"/>
    <mergeCell ref="AH17:AN19"/>
    <mergeCell ref="AO17:AO19"/>
    <mergeCell ref="AP17:AP19"/>
    <mergeCell ref="AT17:AT19"/>
    <mergeCell ref="AB19:AC19"/>
    <mergeCell ref="AU17:AU19"/>
    <mergeCell ref="AV17:AV19"/>
    <mergeCell ref="AW17:AW19"/>
    <mergeCell ref="BA17:BA19"/>
    <mergeCell ref="BB17:BB19"/>
    <mergeCell ref="BC17:BC19"/>
    <mergeCell ref="BD17:BD19"/>
    <mergeCell ref="A17:A19"/>
    <mergeCell ref="B17:H19"/>
    <mergeCell ref="I17:I19"/>
    <mergeCell ref="J17:J19"/>
    <mergeCell ref="N17:N19"/>
    <mergeCell ref="O17:O19"/>
    <mergeCell ref="P17:P19"/>
    <mergeCell ref="A23:A25"/>
    <mergeCell ref="B23:B25"/>
    <mergeCell ref="C23:C25"/>
    <mergeCell ref="G23:G25"/>
    <mergeCell ref="H23:H25"/>
    <mergeCell ref="I23:I25"/>
    <mergeCell ref="J23:J25"/>
    <mergeCell ref="AB25:AC25"/>
    <mergeCell ref="BJ20:BJ22"/>
    <mergeCell ref="BJ23:BJ25"/>
    <mergeCell ref="BI23:BI24"/>
    <mergeCell ref="BH25:BI25"/>
    <mergeCell ref="AG29:AG31"/>
    <mergeCell ref="AH29:AN31"/>
    <mergeCell ref="AO29:AO31"/>
    <mergeCell ref="AP29:AP31"/>
    <mergeCell ref="AT29:AT31"/>
    <mergeCell ref="AU29:AU31"/>
    <mergeCell ref="AV29:AV31"/>
    <mergeCell ref="AW29:AW31"/>
    <mergeCell ref="BA29:BA31"/>
    <mergeCell ref="BB29:BB31"/>
    <mergeCell ref="BC29:BC31"/>
    <mergeCell ref="BD29:BD31"/>
    <mergeCell ref="BE29:BE31"/>
    <mergeCell ref="BF29:BF30"/>
    <mergeCell ref="AA23:AA24"/>
    <mergeCell ref="AB23:AB24"/>
    <mergeCell ref="O23:O25"/>
    <mergeCell ref="P23:V25"/>
    <mergeCell ref="W23:W25"/>
    <mergeCell ref="X23:X25"/>
    <mergeCell ref="Y23:Y25"/>
    <mergeCell ref="Z23:Z24"/>
    <mergeCell ref="Z25:AA25"/>
    <mergeCell ref="Z28:AA28"/>
    <mergeCell ref="AB28:AC28"/>
    <mergeCell ref="P27:V28"/>
    <mergeCell ref="W27:W28"/>
    <mergeCell ref="X27:X28"/>
    <mergeCell ref="Y27:Y28"/>
    <mergeCell ref="AD27:AD28"/>
    <mergeCell ref="AE27:AE28"/>
    <mergeCell ref="AG27:AG28"/>
    <mergeCell ref="N23:N25"/>
    <mergeCell ref="N29:N31"/>
    <mergeCell ref="A27:A28"/>
    <mergeCell ref="B27:H28"/>
    <mergeCell ref="I27:O28"/>
    <mergeCell ref="A29:A31"/>
    <mergeCell ref="B29:H31"/>
    <mergeCell ref="I29:I31"/>
    <mergeCell ref="J29:J31"/>
    <mergeCell ref="BG29:BG30"/>
    <mergeCell ref="BH29:BH30"/>
    <mergeCell ref="BI29:BI30"/>
    <mergeCell ref="BJ29:BJ31"/>
    <mergeCell ref="BK29:BK31"/>
    <mergeCell ref="BF31:BG31"/>
    <mergeCell ref="BH31:BI3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showGridLines="0" workbookViewId="0"/>
  </sheetViews>
  <sheetFormatPr customHeight="1" defaultColWidth="12.63" defaultRowHeight="15.0"/>
  <cols>
    <col customWidth="1" min="1" max="1" width="13.25"/>
    <col customWidth="1" min="2" max="2" width="1.88"/>
    <col customWidth="1" min="3" max="3" width="2.0"/>
    <col customWidth="1" min="4" max="4" width="2.38"/>
    <col customWidth="1" min="5" max="5" width="1.25"/>
    <col customWidth="1" min="6" max="6" width="2.38"/>
    <col customWidth="1" min="7" max="7" width="2.0"/>
    <col customWidth="1" min="8" max="9" width="1.88"/>
    <col customWidth="1" min="10" max="10" width="2.0"/>
    <col customWidth="1" min="11" max="11" width="2.38"/>
    <col customWidth="1" min="12" max="12" width="1.25"/>
    <col customWidth="1" min="13" max="13" width="2.38"/>
    <col customWidth="1" min="14" max="14" width="2.0"/>
    <col customWidth="1" min="15" max="16" width="1.88"/>
    <col customWidth="1" min="17" max="17" width="2.0"/>
    <col customWidth="1" min="18" max="18" width="2.38"/>
    <col customWidth="1" min="19" max="19" width="1.25"/>
    <col customWidth="1" min="20" max="20" width="2.38"/>
    <col customWidth="1" min="21" max="21" width="2.0"/>
    <col customWidth="1" min="22" max="22" width="1.88"/>
    <col customWidth="1" min="23" max="23" width="3.25"/>
    <col customWidth="1" min="24" max="25" width="3.63"/>
    <col customWidth="1" min="26" max="29" width="2.38"/>
    <col customWidth="1" min="30" max="30" width="3.38"/>
    <col customWidth="1" min="31" max="31" width="5.5"/>
    <col customWidth="1" min="32" max="32" width="2.38"/>
    <col customWidth="1" min="33" max="33" width="13.25"/>
    <col customWidth="1" min="34" max="34" width="1.88"/>
    <col customWidth="1" min="35" max="35" width="2.0"/>
    <col customWidth="1" min="36" max="36" width="3.25"/>
    <col customWidth="1" min="37" max="37" width="1.25"/>
    <col customWidth="1" min="38" max="38" width="2.38"/>
    <col customWidth="1" min="39" max="39" width="2.0"/>
    <col customWidth="1" min="40" max="41" width="1.88"/>
    <col customWidth="1" min="42" max="42" width="2.0"/>
    <col customWidth="1" min="43" max="43" width="2.38"/>
    <col customWidth="1" min="44" max="44" width="1.25"/>
    <col customWidth="1" min="45" max="45" width="2.38"/>
    <col customWidth="1" min="46" max="46" width="2.0"/>
    <col customWidth="1" min="47" max="48" width="1.88"/>
    <col customWidth="1" min="49" max="49" width="2.0"/>
    <col customWidth="1" min="50" max="50" width="2.38"/>
    <col customWidth="1" min="51" max="51" width="1.25"/>
    <col customWidth="1" min="52" max="52" width="2.38"/>
    <col customWidth="1" min="53" max="53" width="2.0"/>
    <col customWidth="1" min="54" max="54" width="1.88"/>
    <col customWidth="1" min="55" max="55" width="3.25"/>
    <col customWidth="1" min="56" max="57" width="3.63"/>
    <col customWidth="1" min="58" max="61" width="2.38"/>
    <col customWidth="1" min="62" max="62" width="3.38"/>
    <col customWidth="1" min="63" max="63" width="5.5"/>
  </cols>
  <sheetData>
    <row r="1" ht="12.0" customHeight="1">
      <c r="A1" s="76"/>
      <c r="B1" s="77"/>
      <c r="C1" s="77"/>
      <c r="D1" s="78"/>
      <c r="E1" s="79"/>
      <c r="F1" s="78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80"/>
      <c r="X1" s="80"/>
      <c r="Y1" s="81"/>
      <c r="Z1" s="81"/>
      <c r="AA1" s="81"/>
      <c r="AB1" s="80"/>
      <c r="AC1" s="80"/>
      <c r="AD1" s="80"/>
      <c r="AE1" s="77"/>
      <c r="AF1" s="148"/>
      <c r="AG1" s="76"/>
      <c r="AH1" s="77"/>
      <c r="AI1" s="77"/>
      <c r="AJ1" s="78"/>
      <c r="AK1" s="79"/>
      <c r="AL1" s="78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80"/>
      <c r="BD1" s="80"/>
      <c r="BE1" s="81"/>
      <c r="BF1" s="81"/>
      <c r="BG1" s="81"/>
      <c r="BH1" s="80"/>
      <c r="BI1" s="80"/>
      <c r="BJ1" s="80"/>
      <c r="BK1" s="77"/>
    </row>
    <row r="2" ht="13.5" customHeight="1">
      <c r="A2" s="149" t="s">
        <v>68</v>
      </c>
      <c r="B2" s="150" t="str">
        <f>A4</f>
        <v>千葉A</v>
      </c>
      <c r="C2" s="3"/>
      <c r="D2" s="3"/>
      <c r="E2" s="3"/>
      <c r="F2" s="3"/>
      <c r="G2" s="3"/>
      <c r="H2" s="4"/>
      <c r="I2" s="151" t="str">
        <f>A7</f>
        <v>東大B</v>
      </c>
      <c r="J2" s="3"/>
      <c r="K2" s="3"/>
      <c r="L2" s="3"/>
      <c r="M2" s="3"/>
      <c r="N2" s="3"/>
      <c r="O2" s="4"/>
      <c r="P2" s="151" t="str">
        <f>A10</f>
        <v>関西外国A</v>
      </c>
      <c r="Q2" s="3"/>
      <c r="R2" s="3"/>
      <c r="S2" s="3"/>
      <c r="T2" s="3"/>
      <c r="U2" s="3"/>
      <c r="V2" s="4"/>
      <c r="W2" s="152" t="s">
        <v>1</v>
      </c>
      <c r="X2" s="152" t="s">
        <v>2</v>
      </c>
      <c r="Y2" s="152" t="s">
        <v>3</v>
      </c>
      <c r="Z2" s="153" t="s">
        <v>4</v>
      </c>
      <c r="AA2" s="154" t="s">
        <v>5</v>
      </c>
      <c r="AB2" s="153" t="s">
        <v>4</v>
      </c>
      <c r="AC2" s="154" t="s">
        <v>5</v>
      </c>
      <c r="AD2" s="155" t="s">
        <v>6</v>
      </c>
      <c r="AE2" s="156" t="s">
        <v>7</v>
      </c>
      <c r="AF2" s="148"/>
      <c r="AG2" s="149" t="s">
        <v>69</v>
      </c>
      <c r="AH2" s="150" t="str">
        <f>AG4</f>
        <v>日体F</v>
      </c>
      <c r="AI2" s="3"/>
      <c r="AJ2" s="3"/>
      <c r="AK2" s="3"/>
      <c r="AL2" s="3"/>
      <c r="AM2" s="3"/>
      <c r="AN2" s="4"/>
      <c r="AO2" s="151" t="str">
        <f>AG7</f>
        <v>大山E</v>
      </c>
      <c r="AP2" s="3"/>
      <c r="AQ2" s="3"/>
      <c r="AR2" s="3"/>
      <c r="AS2" s="3"/>
      <c r="AT2" s="3"/>
      <c r="AU2" s="4"/>
      <c r="AV2" s="151" t="str">
        <f>AG10</f>
        <v>ふじみC</v>
      </c>
      <c r="AW2" s="3"/>
      <c r="AX2" s="3"/>
      <c r="AY2" s="3"/>
      <c r="AZ2" s="3"/>
      <c r="BA2" s="3"/>
      <c r="BB2" s="4"/>
      <c r="BC2" s="152" t="s">
        <v>1</v>
      </c>
      <c r="BD2" s="152" t="s">
        <v>2</v>
      </c>
      <c r="BE2" s="152" t="s">
        <v>3</v>
      </c>
      <c r="BF2" s="153" t="s">
        <v>4</v>
      </c>
      <c r="BG2" s="154" t="s">
        <v>5</v>
      </c>
      <c r="BH2" s="153" t="s">
        <v>4</v>
      </c>
      <c r="BI2" s="154" t="s">
        <v>5</v>
      </c>
      <c r="BJ2" s="155" t="s">
        <v>6</v>
      </c>
      <c r="BK2" s="156" t="s">
        <v>7</v>
      </c>
    </row>
    <row r="3" ht="14.25" customHeight="1">
      <c r="A3" s="11"/>
      <c r="B3" s="12"/>
      <c r="C3" s="13"/>
      <c r="D3" s="13"/>
      <c r="E3" s="13"/>
      <c r="F3" s="13"/>
      <c r="G3" s="13"/>
      <c r="H3" s="14"/>
      <c r="I3" s="15"/>
      <c r="J3" s="13"/>
      <c r="K3" s="13"/>
      <c r="L3" s="13"/>
      <c r="M3" s="13"/>
      <c r="N3" s="13"/>
      <c r="O3" s="14"/>
      <c r="P3" s="15"/>
      <c r="Q3" s="13"/>
      <c r="R3" s="13"/>
      <c r="S3" s="13"/>
      <c r="T3" s="13"/>
      <c r="U3" s="13"/>
      <c r="V3" s="14"/>
      <c r="W3" s="16"/>
      <c r="X3" s="16"/>
      <c r="Y3" s="16"/>
      <c r="Z3" s="157" t="s">
        <v>8</v>
      </c>
      <c r="AA3" s="18"/>
      <c r="AB3" s="157" t="s">
        <v>9</v>
      </c>
      <c r="AC3" s="18"/>
      <c r="AD3" s="19"/>
      <c r="AE3" s="20"/>
      <c r="AF3" s="148"/>
      <c r="AG3" s="11"/>
      <c r="AH3" s="12"/>
      <c r="AI3" s="13"/>
      <c r="AJ3" s="13"/>
      <c r="AK3" s="13"/>
      <c r="AL3" s="13"/>
      <c r="AM3" s="13"/>
      <c r="AN3" s="14"/>
      <c r="AO3" s="15"/>
      <c r="AP3" s="13"/>
      <c r="AQ3" s="13"/>
      <c r="AR3" s="13"/>
      <c r="AS3" s="13"/>
      <c r="AT3" s="13"/>
      <c r="AU3" s="14"/>
      <c r="AV3" s="15"/>
      <c r="AW3" s="13"/>
      <c r="AX3" s="13"/>
      <c r="AY3" s="13"/>
      <c r="AZ3" s="13"/>
      <c r="BA3" s="13"/>
      <c r="BB3" s="14"/>
      <c r="BC3" s="16"/>
      <c r="BD3" s="16"/>
      <c r="BE3" s="16"/>
      <c r="BF3" s="157" t="s">
        <v>8</v>
      </c>
      <c r="BG3" s="18"/>
      <c r="BH3" s="157" t="s">
        <v>9</v>
      </c>
      <c r="BI3" s="18"/>
      <c r="BJ3" s="19"/>
      <c r="BK3" s="20"/>
    </row>
    <row r="4" ht="13.5" customHeight="1">
      <c r="A4" s="119" t="s">
        <v>70</v>
      </c>
      <c r="B4" s="94"/>
      <c r="C4" s="3"/>
      <c r="D4" s="3"/>
      <c r="E4" s="3"/>
      <c r="F4" s="3"/>
      <c r="G4" s="3"/>
      <c r="H4" s="4"/>
      <c r="I4" s="95">
        <f>IF(K4&gt;M4,1,0)+IF(K5&gt;M5,1,0)+IF(K6&gt;M6,1,0)</f>
        <v>1</v>
      </c>
      <c r="J4" s="96" t="s">
        <v>11</v>
      </c>
      <c r="K4" s="97">
        <v>21.0</v>
      </c>
      <c r="L4" s="98" t="s">
        <v>12</v>
      </c>
      <c r="M4" s="97">
        <v>12.0</v>
      </c>
      <c r="N4" s="96" t="s">
        <v>13</v>
      </c>
      <c r="O4" s="99">
        <f>IF(M4&gt;K4,1,0)+IF(M5&gt;K5,1,0)+IF(M6&gt;K6,1,0)</f>
        <v>1</v>
      </c>
      <c r="P4" s="95">
        <f>IF(R4&gt;T4,1,0)+IF(R5&gt;T5,1,0)+IF(R6&gt;T6,1,0)</f>
        <v>2</v>
      </c>
      <c r="Q4" s="96" t="s">
        <v>11</v>
      </c>
      <c r="R4" s="97">
        <v>21.0</v>
      </c>
      <c r="S4" s="98" t="s">
        <v>12</v>
      </c>
      <c r="T4" s="97">
        <v>19.0</v>
      </c>
      <c r="U4" s="96" t="s">
        <v>13</v>
      </c>
      <c r="V4" s="99">
        <f>IF(T4&gt;R4,1,0)+IF(T5&gt;R5,1,0)+IF(T6&gt;R6,1,0)</f>
        <v>0</v>
      </c>
      <c r="W4" s="103">
        <f>IF($B4&gt;$H4, 1,0)+IF($I4&gt;$O4, 1,0)+IF($P4&gt;$V4, 1,0)</f>
        <v>1</v>
      </c>
      <c r="X4" s="103">
        <f>IF($B4&lt;$H4, 1,0)+IF($I4&lt;$O4, 1,0)+IF($P4&lt;$V4, 1,0)</f>
        <v>0</v>
      </c>
      <c r="Y4" s="103">
        <f>IF($B4="",0,IF($B4=$H4,1,0))+IF($I4="",0,IF($I4=$O4,1,0))+IF($P4="",0,IF($P4=$V4,1,0))</f>
        <v>1</v>
      </c>
      <c r="Z4" s="104">
        <f>SUM(B4,I4,P4)</f>
        <v>3</v>
      </c>
      <c r="AA4" s="105">
        <f>SUM(H4,O4,V4)</f>
        <v>1</v>
      </c>
      <c r="AB4" s="104">
        <f>SUM(D4:D6,K4:K6,R4:R6)</f>
        <v>82</v>
      </c>
      <c r="AC4" s="105">
        <f>SUM(F4:F6,M4:M6,T4:T6)</f>
        <v>70</v>
      </c>
      <c r="AD4" s="106">
        <f>$W4*3+Y4</f>
        <v>4</v>
      </c>
      <c r="AE4" s="107">
        <v>1.0</v>
      </c>
      <c r="AF4" s="148"/>
      <c r="AG4" s="119" t="s">
        <v>71</v>
      </c>
      <c r="AH4" s="94"/>
      <c r="AI4" s="3"/>
      <c r="AJ4" s="3"/>
      <c r="AK4" s="3"/>
      <c r="AL4" s="3"/>
      <c r="AM4" s="3"/>
      <c r="AN4" s="4"/>
      <c r="AO4" s="95">
        <f>IF(AQ4&gt;AS4,1,0)+IF(AQ5&gt;AS5,1,0)+IF(AQ6&gt;AS6,1,0)</f>
        <v>0</v>
      </c>
      <c r="AP4" s="96" t="s">
        <v>11</v>
      </c>
      <c r="AQ4" s="97">
        <v>7.0</v>
      </c>
      <c r="AR4" s="98" t="s">
        <v>12</v>
      </c>
      <c r="AS4" s="97">
        <v>21.0</v>
      </c>
      <c r="AT4" s="96" t="s">
        <v>13</v>
      </c>
      <c r="AU4" s="99">
        <f>IF(AS4&gt;AQ4,1,0)+IF(AS5&gt;AQ5,1,0)+IF(AS6&gt;AQ6,1,0)</f>
        <v>2</v>
      </c>
      <c r="AV4" s="95">
        <f>IF(AX4&gt;AZ4,1,0)+IF(AX5&gt;AZ5,1,0)+IF(AX6&gt;AZ6,1,0)</f>
        <v>2</v>
      </c>
      <c r="AW4" s="96" t="s">
        <v>11</v>
      </c>
      <c r="AX4" s="97">
        <v>21.0</v>
      </c>
      <c r="AY4" s="98" t="s">
        <v>12</v>
      </c>
      <c r="AZ4" s="97">
        <v>19.0</v>
      </c>
      <c r="BA4" s="96" t="s">
        <v>13</v>
      </c>
      <c r="BB4" s="99">
        <f>IF(AZ4&gt;AX4,1,0)+IF(AZ5&gt;AX5,1,0)+IF(AZ6&gt;AX6,1,0)</f>
        <v>0</v>
      </c>
      <c r="BC4" s="103">
        <f>IF($B4&gt;$H4, 1,0)+IF($I4&gt;$O4, 1,0)+IF($P4&gt;$V4, 1,0)</f>
        <v>1</v>
      </c>
      <c r="BD4" s="158">
        <v>1.0</v>
      </c>
      <c r="BE4" s="158">
        <v>0.0</v>
      </c>
      <c r="BF4" s="104">
        <f>SUM(AH4,AO4,AV4)</f>
        <v>2</v>
      </c>
      <c r="BG4" s="105">
        <f>SUM(AN4,AU4,BB4)</f>
        <v>2</v>
      </c>
      <c r="BH4" s="104">
        <f>SUM(AJ4:AJ6,AQ4:AQ6,AX4:AX6)</f>
        <v>54</v>
      </c>
      <c r="BI4" s="105">
        <f>SUM(AL4:AL6,AS4:AS6,AZ4:AZ6)</f>
        <v>78</v>
      </c>
      <c r="BJ4" s="163">
        <v>3.0</v>
      </c>
      <c r="BK4" s="107">
        <v>2.0</v>
      </c>
    </row>
    <row r="5" ht="13.5" customHeight="1">
      <c r="A5" s="36"/>
      <c r="B5" s="37"/>
      <c r="H5" s="38"/>
      <c r="I5" s="108"/>
      <c r="J5" s="109"/>
      <c r="K5" s="110">
        <v>19.0</v>
      </c>
      <c r="L5" s="111" t="s">
        <v>12</v>
      </c>
      <c r="M5" s="110">
        <v>21.0</v>
      </c>
      <c r="N5" s="109"/>
      <c r="O5" s="112"/>
      <c r="P5" s="108"/>
      <c r="Q5" s="109"/>
      <c r="R5" s="110">
        <v>21.0</v>
      </c>
      <c r="S5" s="111" t="s">
        <v>12</v>
      </c>
      <c r="T5" s="110">
        <v>18.0</v>
      </c>
      <c r="U5" s="109"/>
      <c r="V5" s="112"/>
      <c r="W5" s="42"/>
      <c r="X5" s="42"/>
      <c r="Y5" s="42"/>
      <c r="Z5" s="43"/>
      <c r="AA5" s="44"/>
      <c r="AB5" s="43"/>
      <c r="AC5" s="44"/>
      <c r="AD5" s="45"/>
      <c r="AE5" s="46"/>
      <c r="AF5" s="148"/>
      <c r="AG5" s="36"/>
      <c r="AH5" s="37"/>
      <c r="AN5" s="38"/>
      <c r="AO5" s="108"/>
      <c r="AP5" s="109"/>
      <c r="AQ5" s="110">
        <v>5.0</v>
      </c>
      <c r="AR5" s="111" t="s">
        <v>12</v>
      </c>
      <c r="AS5" s="110">
        <v>21.0</v>
      </c>
      <c r="AT5" s="109"/>
      <c r="AU5" s="112"/>
      <c r="AV5" s="108"/>
      <c r="AW5" s="109"/>
      <c r="AX5" s="110">
        <v>21.0</v>
      </c>
      <c r="AY5" s="111" t="s">
        <v>12</v>
      </c>
      <c r="AZ5" s="110">
        <v>17.0</v>
      </c>
      <c r="BA5" s="109"/>
      <c r="BB5" s="112"/>
      <c r="BC5" s="42"/>
      <c r="BD5" s="42"/>
      <c r="BE5" s="42"/>
      <c r="BF5" s="43"/>
      <c r="BG5" s="44"/>
      <c r="BH5" s="43"/>
      <c r="BI5" s="44"/>
      <c r="BJ5" s="45"/>
      <c r="BK5" s="46"/>
    </row>
    <row r="6" ht="13.5" customHeight="1">
      <c r="A6" s="47"/>
      <c r="B6" s="48"/>
      <c r="C6" s="49"/>
      <c r="D6" s="49"/>
      <c r="E6" s="49"/>
      <c r="F6" s="49"/>
      <c r="G6" s="49"/>
      <c r="H6" s="50"/>
      <c r="I6" s="113"/>
      <c r="J6" s="114"/>
      <c r="K6" s="115"/>
      <c r="L6" s="116" t="s">
        <v>12</v>
      </c>
      <c r="M6" s="115"/>
      <c r="N6" s="114"/>
      <c r="O6" s="117"/>
      <c r="P6" s="113"/>
      <c r="Q6" s="114"/>
      <c r="R6" s="115"/>
      <c r="S6" s="116" t="s">
        <v>12</v>
      </c>
      <c r="T6" s="115"/>
      <c r="U6" s="114"/>
      <c r="V6" s="117"/>
      <c r="W6" s="54"/>
      <c r="X6" s="54"/>
      <c r="Y6" s="54"/>
      <c r="Z6" s="118">
        <f>Z4-AA4</f>
        <v>2</v>
      </c>
      <c r="AA6" s="56"/>
      <c r="AB6" s="118">
        <f>AB4-AC4</f>
        <v>12</v>
      </c>
      <c r="AC6" s="56"/>
      <c r="AD6" s="57"/>
      <c r="AE6" s="58"/>
      <c r="AF6" s="148"/>
      <c r="AG6" s="47"/>
      <c r="AH6" s="48"/>
      <c r="AI6" s="49"/>
      <c r="AJ6" s="49"/>
      <c r="AK6" s="49"/>
      <c r="AL6" s="49"/>
      <c r="AM6" s="49"/>
      <c r="AN6" s="50"/>
      <c r="AO6" s="113"/>
      <c r="AP6" s="114"/>
      <c r="AQ6" s="115"/>
      <c r="AR6" s="116" t="s">
        <v>12</v>
      </c>
      <c r="AS6" s="115"/>
      <c r="AT6" s="114"/>
      <c r="AU6" s="117"/>
      <c r="AV6" s="113"/>
      <c r="AW6" s="114"/>
      <c r="AX6" s="115"/>
      <c r="AY6" s="116" t="s">
        <v>12</v>
      </c>
      <c r="AZ6" s="115"/>
      <c r="BA6" s="114"/>
      <c r="BB6" s="117"/>
      <c r="BC6" s="54"/>
      <c r="BD6" s="54"/>
      <c r="BE6" s="54"/>
      <c r="BF6" s="118">
        <f>BF4-BG4</f>
        <v>0</v>
      </c>
      <c r="BG6" s="56"/>
      <c r="BH6" s="118">
        <f>BH4-BI4</f>
        <v>-24</v>
      </c>
      <c r="BI6" s="56"/>
      <c r="BJ6" s="57"/>
      <c r="BK6" s="58"/>
    </row>
    <row r="7" ht="13.5" customHeight="1">
      <c r="A7" s="119" t="s">
        <v>72</v>
      </c>
      <c r="B7" s="120">
        <f>IF(D7&gt;F7,1,0)+IF(D8&gt;F8,1,0)+IF(D9&gt;F9,1,0)</f>
        <v>1</v>
      </c>
      <c r="C7" s="101" t="s">
        <v>11</v>
      </c>
      <c r="D7" s="121">
        <f t="shared" ref="D7:D9" si="1">IF(M4="","",M4)</f>
        <v>12</v>
      </c>
      <c r="E7" s="98" t="s">
        <v>12</v>
      </c>
      <c r="F7" s="121">
        <f t="shared" ref="F7:F9" si="2">IF(K4="","",K4)</f>
        <v>21</v>
      </c>
      <c r="G7" s="101" t="s">
        <v>13</v>
      </c>
      <c r="H7" s="122">
        <f>IF(F7&gt;D7,1,0)+IF(F8&gt;D8,1,0)+IF(F9&gt;D9,1,0)</f>
        <v>1</v>
      </c>
      <c r="I7" s="123"/>
      <c r="J7" s="62"/>
      <c r="K7" s="62"/>
      <c r="L7" s="62"/>
      <c r="M7" s="62"/>
      <c r="N7" s="62"/>
      <c r="O7" s="63"/>
      <c r="P7" s="100">
        <f>IF(R7&gt;T7,1,0)+IF(R8&gt;T8,1,0)+IF(R9&gt;T9,1,0)</f>
        <v>1</v>
      </c>
      <c r="Q7" s="101" t="s">
        <v>11</v>
      </c>
      <c r="R7" s="97">
        <v>19.0</v>
      </c>
      <c r="S7" s="98" t="s">
        <v>12</v>
      </c>
      <c r="T7" s="97">
        <v>21.0</v>
      </c>
      <c r="U7" s="101" t="s">
        <v>13</v>
      </c>
      <c r="V7" s="122">
        <f>IF(T7&gt;R7,1,0)+IF(T8&gt;R8,1,0)+IF(T9&gt;R9,1,0)</f>
        <v>1</v>
      </c>
      <c r="W7" s="124">
        <f>IF($B7&gt;$H7, 1,0)+IF($I7&gt;$O7, 1,0)+IF($P7&gt;$V7, 1,0)</f>
        <v>0</v>
      </c>
      <c r="X7" s="124">
        <f>IF($B7&lt;$H7, 1,0)+IF($I7&lt;$O7, 1,0)+IF($P7&lt;$V7, 1,0)</f>
        <v>0</v>
      </c>
      <c r="Y7" s="124">
        <f>IF($B7="",0,IF($B7=$H7,1,0))+IF($I7="",0,IF($I7=$O7,1,0))+IF($P7="",0,IF($P7=$V7,1,0))</f>
        <v>2</v>
      </c>
      <c r="Z7" s="125">
        <f>SUM(B7,I7,P7)</f>
        <v>2</v>
      </c>
      <c r="AA7" s="126">
        <f>SUM(H7,O7,V7)</f>
        <v>2</v>
      </c>
      <c r="AB7" s="125">
        <f>SUM(D7:D9,K7:K9,R7:R9)</f>
        <v>73</v>
      </c>
      <c r="AC7" s="126">
        <f>SUM(F7:F9,M7:M9,T7:T9)</f>
        <v>76</v>
      </c>
      <c r="AD7" s="127">
        <f>$W7*3+Y7</f>
        <v>2</v>
      </c>
      <c r="AE7" s="128">
        <v>2.0</v>
      </c>
      <c r="AF7" s="148"/>
      <c r="AG7" s="119" t="s">
        <v>73</v>
      </c>
      <c r="AH7" s="120">
        <f>IF(AJ7&gt;AL7,1,0)+IF(AJ8&gt;AL8,1,0)+IF(AJ9&gt;AL9,1,0)</f>
        <v>2</v>
      </c>
      <c r="AI7" s="101" t="s">
        <v>11</v>
      </c>
      <c r="AJ7" s="121">
        <f t="shared" ref="AJ7:AJ9" si="3">IF(AS4="","",AS4)</f>
        <v>21</v>
      </c>
      <c r="AK7" s="98" t="s">
        <v>12</v>
      </c>
      <c r="AL7" s="121">
        <f t="shared" ref="AL7:AL9" si="4">IF(AQ4="","",AQ4)</f>
        <v>7</v>
      </c>
      <c r="AM7" s="101" t="s">
        <v>13</v>
      </c>
      <c r="AN7" s="122">
        <f>IF(AL7&gt;AJ7,1,0)+IF(AL8&gt;AJ8,1,0)+IF(AL9&gt;AJ9,1,0)</f>
        <v>0</v>
      </c>
      <c r="AO7" s="123"/>
      <c r="AP7" s="62"/>
      <c r="AQ7" s="62"/>
      <c r="AR7" s="62"/>
      <c r="AS7" s="62"/>
      <c r="AT7" s="62"/>
      <c r="AU7" s="63"/>
      <c r="AV7" s="100">
        <f>IF(AX7&gt;AZ7,1,0)+IF(AX8&gt;AZ8,1,0)+IF(AX9&gt;AZ9,1,0)</f>
        <v>2</v>
      </c>
      <c r="AW7" s="101" t="s">
        <v>11</v>
      </c>
      <c r="AX7" s="97">
        <v>21.0</v>
      </c>
      <c r="AY7" s="98" t="s">
        <v>12</v>
      </c>
      <c r="AZ7" s="97">
        <v>10.0</v>
      </c>
      <c r="BA7" s="101" t="s">
        <v>13</v>
      </c>
      <c r="BB7" s="122">
        <f>IF(AZ7&gt;AX7,1,0)+IF(AZ8&gt;AX8,1,0)+IF(AZ9&gt;AX9,1,0)</f>
        <v>0</v>
      </c>
      <c r="BC7" s="160">
        <v>2.0</v>
      </c>
      <c r="BD7" s="124">
        <f>IF($B7&lt;$H7, 1,0)+IF($I7&lt;$O7, 1,0)+IF($P7&lt;$V7, 1,0)</f>
        <v>0</v>
      </c>
      <c r="BE7" s="160">
        <v>0.0</v>
      </c>
      <c r="BF7" s="125">
        <f>SUM(AH7,AO7,AV7)</f>
        <v>4</v>
      </c>
      <c r="BG7" s="126">
        <f>SUM(AN7,AU7,BB7)</f>
        <v>0</v>
      </c>
      <c r="BH7" s="125">
        <f>SUM(AJ7:AJ9,AQ7:AQ9,AX7:AX9)</f>
        <v>84</v>
      </c>
      <c r="BI7" s="126">
        <f>SUM(AL7:AL9,AS7:AS9,AZ7:AZ9)</f>
        <v>37</v>
      </c>
      <c r="BJ7" s="161">
        <v>6.0</v>
      </c>
      <c r="BK7" s="128">
        <v>1.0</v>
      </c>
    </row>
    <row r="8" ht="13.5" customHeight="1">
      <c r="A8" s="36"/>
      <c r="B8" s="129"/>
      <c r="C8" s="109"/>
      <c r="D8" s="130">
        <f t="shared" si="1"/>
        <v>21</v>
      </c>
      <c r="E8" s="111" t="s">
        <v>12</v>
      </c>
      <c r="F8" s="130">
        <f t="shared" si="2"/>
        <v>19</v>
      </c>
      <c r="G8" s="109"/>
      <c r="H8" s="112"/>
      <c r="I8" s="39"/>
      <c r="O8" s="38"/>
      <c r="P8" s="108"/>
      <c r="Q8" s="109"/>
      <c r="R8" s="110">
        <v>21.0</v>
      </c>
      <c r="S8" s="111" t="s">
        <v>12</v>
      </c>
      <c r="T8" s="110">
        <v>15.0</v>
      </c>
      <c r="U8" s="109"/>
      <c r="V8" s="112"/>
      <c r="W8" s="42"/>
      <c r="X8" s="42"/>
      <c r="Y8" s="42"/>
      <c r="Z8" s="43"/>
      <c r="AA8" s="44"/>
      <c r="AB8" s="43"/>
      <c r="AC8" s="44"/>
      <c r="AD8" s="45"/>
      <c r="AE8" s="46"/>
      <c r="AF8" s="148"/>
      <c r="AG8" s="36"/>
      <c r="AH8" s="129"/>
      <c r="AI8" s="109"/>
      <c r="AJ8" s="130">
        <f t="shared" si="3"/>
        <v>21</v>
      </c>
      <c r="AK8" s="111" t="s">
        <v>12</v>
      </c>
      <c r="AL8" s="130">
        <f t="shared" si="4"/>
        <v>5</v>
      </c>
      <c r="AM8" s="109"/>
      <c r="AN8" s="112"/>
      <c r="AO8" s="39"/>
      <c r="AU8" s="38"/>
      <c r="AV8" s="108"/>
      <c r="AW8" s="109"/>
      <c r="AX8" s="110">
        <v>21.0</v>
      </c>
      <c r="AY8" s="111" t="s">
        <v>12</v>
      </c>
      <c r="AZ8" s="110">
        <v>15.0</v>
      </c>
      <c r="BA8" s="109"/>
      <c r="BB8" s="112"/>
      <c r="BC8" s="42"/>
      <c r="BD8" s="42"/>
      <c r="BE8" s="42"/>
      <c r="BF8" s="43"/>
      <c r="BG8" s="44"/>
      <c r="BH8" s="43"/>
      <c r="BI8" s="44"/>
      <c r="BJ8" s="45"/>
      <c r="BK8" s="46"/>
    </row>
    <row r="9" ht="13.5" customHeight="1">
      <c r="A9" s="47"/>
      <c r="B9" s="131"/>
      <c r="C9" s="114"/>
      <c r="D9" s="132" t="str">
        <f t="shared" si="1"/>
        <v/>
      </c>
      <c r="E9" s="116" t="s">
        <v>12</v>
      </c>
      <c r="F9" s="132" t="str">
        <f t="shared" si="2"/>
        <v/>
      </c>
      <c r="G9" s="114"/>
      <c r="H9" s="117"/>
      <c r="I9" s="51"/>
      <c r="J9" s="49"/>
      <c r="K9" s="49"/>
      <c r="L9" s="49"/>
      <c r="M9" s="49"/>
      <c r="N9" s="49"/>
      <c r="O9" s="50"/>
      <c r="P9" s="113"/>
      <c r="Q9" s="114"/>
      <c r="R9" s="115"/>
      <c r="S9" s="116" t="s">
        <v>12</v>
      </c>
      <c r="T9" s="115"/>
      <c r="U9" s="114"/>
      <c r="V9" s="117"/>
      <c r="W9" s="54"/>
      <c r="X9" s="54"/>
      <c r="Y9" s="54"/>
      <c r="Z9" s="118">
        <f>Z7-AA7</f>
        <v>0</v>
      </c>
      <c r="AA9" s="56"/>
      <c r="AB9" s="118">
        <f>AB7-AC7</f>
        <v>-3</v>
      </c>
      <c r="AC9" s="56"/>
      <c r="AD9" s="57"/>
      <c r="AE9" s="58"/>
      <c r="AF9" s="148"/>
      <c r="AG9" s="47"/>
      <c r="AH9" s="131"/>
      <c r="AI9" s="114"/>
      <c r="AJ9" s="132" t="str">
        <f t="shared" si="3"/>
        <v/>
      </c>
      <c r="AK9" s="116" t="s">
        <v>12</v>
      </c>
      <c r="AL9" s="132" t="str">
        <f t="shared" si="4"/>
        <v/>
      </c>
      <c r="AM9" s="114"/>
      <c r="AN9" s="117"/>
      <c r="AO9" s="51"/>
      <c r="AP9" s="49"/>
      <c r="AQ9" s="49"/>
      <c r="AR9" s="49"/>
      <c r="AS9" s="49"/>
      <c r="AT9" s="49"/>
      <c r="AU9" s="50"/>
      <c r="AV9" s="113"/>
      <c r="AW9" s="114"/>
      <c r="AX9" s="115"/>
      <c r="AY9" s="116" t="s">
        <v>12</v>
      </c>
      <c r="AZ9" s="115"/>
      <c r="BA9" s="114"/>
      <c r="BB9" s="117"/>
      <c r="BC9" s="54"/>
      <c r="BD9" s="54"/>
      <c r="BE9" s="54"/>
      <c r="BF9" s="118">
        <f>BF7-BG7</f>
        <v>4</v>
      </c>
      <c r="BG9" s="56"/>
      <c r="BH9" s="118">
        <f>BH7-BI7</f>
        <v>47</v>
      </c>
      <c r="BI9" s="56"/>
      <c r="BJ9" s="57"/>
      <c r="BK9" s="58"/>
    </row>
    <row r="10" ht="13.5" customHeight="1">
      <c r="A10" s="119" t="s">
        <v>74</v>
      </c>
      <c r="B10" s="120">
        <f>IF(D10&gt;F10,1,0)+IF(D11&gt;F11,1,0)+IF(D12&gt;F12,1,0)</f>
        <v>0</v>
      </c>
      <c r="C10" s="101" t="s">
        <v>11</v>
      </c>
      <c r="D10" s="121">
        <f t="shared" ref="D10:D12" si="5">IF(T4="","",T4)</f>
        <v>19</v>
      </c>
      <c r="E10" s="98" t="s">
        <v>12</v>
      </c>
      <c r="F10" s="121">
        <f t="shared" ref="F10:F12" si="6">IF(R4="","",R4)</f>
        <v>21</v>
      </c>
      <c r="G10" s="101" t="s">
        <v>13</v>
      </c>
      <c r="H10" s="122">
        <f>IF(F10&gt;D10,1,0)+IF(F11&gt;D11,1,0)+IF(F12&gt;D12,1,0)</f>
        <v>2</v>
      </c>
      <c r="I10" s="100">
        <f>IF(K10&gt;M10,1,0)+IF(K11&gt;M11,1,0)+IF(K12&gt;M12,1,0)</f>
        <v>1</v>
      </c>
      <c r="J10" s="101" t="s">
        <v>11</v>
      </c>
      <c r="K10" s="121">
        <f t="shared" ref="K10:K12" si="7">IF(T7="","",T7)</f>
        <v>21</v>
      </c>
      <c r="L10" s="98" t="s">
        <v>12</v>
      </c>
      <c r="M10" s="121">
        <f t="shared" ref="M10:M12" si="8">IF(R7="","",R7)</f>
        <v>19</v>
      </c>
      <c r="N10" s="101" t="s">
        <v>13</v>
      </c>
      <c r="O10" s="122">
        <f>IF(M10&gt;K10,1,0)+IF(M11&gt;K11,1,0)+IF(M12&gt;K12,1,0)</f>
        <v>1</v>
      </c>
      <c r="P10" s="123"/>
      <c r="Q10" s="62"/>
      <c r="R10" s="62"/>
      <c r="S10" s="62"/>
      <c r="T10" s="62"/>
      <c r="U10" s="62"/>
      <c r="V10" s="63"/>
      <c r="W10" s="124">
        <f>IF($B10&gt;$H10, 1,0)+IF($I10&gt;$O10, 1,0)+IF($P10&gt;$V10, 1,0)</f>
        <v>0</v>
      </c>
      <c r="X10" s="124">
        <f>IF($B10&lt;$H10, 1,0)+IF($I10&lt;$O10, 1,0)+IF($P10&lt;$V10, 1,0)</f>
        <v>1</v>
      </c>
      <c r="Y10" s="124">
        <f>IF($B10="",0,IF($B10=$H10,1,0))+IF($I10="",0,IF($I10=$O10,1,0))+IF($P10="",0,IF($P10=$V10,1,0))</f>
        <v>1</v>
      </c>
      <c r="Z10" s="125">
        <f>SUM(B10,I10,P10)</f>
        <v>1</v>
      </c>
      <c r="AA10" s="126">
        <f>SUM(H10,O10,V10)</f>
        <v>3</v>
      </c>
      <c r="AB10" s="125">
        <f>SUM(D10:D12,K10:K12,R10:R12)</f>
        <v>73</v>
      </c>
      <c r="AC10" s="126">
        <f>SUM(F10:F12,M10:M12,T10:T12)</f>
        <v>82</v>
      </c>
      <c r="AD10" s="127">
        <f>$W10*3+Y10</f>
        <v>1</v>
      </c>
      <c r="AE10" s="128">
        <v>3.0</v>
      </c>
      <c r="AF10" s="148"/>
      <c r="AG10" s="119" t="s">
        <v>75</v>
      </c>
      <c r="AH10" s="120">
        <f>IF(AJ10&gt;AL10,1,0)+IF(AJ11&gt;AL11,1,0)+IF(AJ12&gt;AL12,1,0)</f>
        <v>0</v>
      </c>
      <c r="AI10" s="101" t="s">
        <v>11</v>
      </c>
      <c r="AJ10" s="121">
        <f t="shared" ref="AJ10:AJ12" si="9">IF(AZ4="","",AZ4)</f>
        <v>19</v>
      </c>
      <c r="AK10" s="98" t="s">
        <v>12</v>
      </c>
      <c r="AL10" s="121">
        <f t="shared" ref="AL10:AL12" si="10">IF(AX4="","",AX4)</f>
        <v>21</v>
      </c>
      <c r="AM10" s="101" t="s">
        <v>13</v>
      </c>
      <c r="AN10" s="122">
        <f>IF(AL10&gt;AJ10,1,0)+IF(AL11&gt;AJ11,1,0)+IF(AL12&gt;AJ12,1,0)</f>
        <v>2</v>
      </c>
      <c r="AO10" s="100">
        <f>IF(AQ10&gt;AS10,1,0)+IF(AQ11&gt;AS11,1,0)+IF(AQ12&gt;AS12,1,0)</f>
        <v>0</v>
      </c>
      <c r="AP10" s="101" t="s">
        <v>11</v>
      </c>
      <c r="AQ10" s="121">
        <f t="shared" ref="AQ10:AQ12" si="11">IF(AZ7="","",AZ7)</f>
        <v>10</v>
      </c>
      <c r="AR10" s="98" t="s">
        <v>12</v>
      </c>
      <c r="AS10" s="121">
        <f t="shared" ref="AS10:AS12" si="12">IF(AX7="","",AX7)</f>
        <v>21</v>
      </c>
      <c r="AT10" s="101" t="s">
        <v>13</v>
      </c>
      <c r="AU10" s="122">
        <f>IF(AS10&gt;AQ10,1,0)+IF(AS11&gt;AQ11,1,0)+IF(AS12&gt;AQ12,1,0)</f>
        <v>2</v>
      </c>
      <c r="AV10" s="123"/>
      <c r="AW10" s="62"/>
      <c r="AX10" s="62"/>
      <c r="AY10" s="62"/>
      <c r="AZ10" s="62"/>
      <c r="BA10" s="62"/>
      <c r="BB10" s="63"/>
      <c r="BC10" s="124">
        <f>IF($B10&gt;$H10, 1,0)+IF($I10&gt;$O10, 1,0)+IF($P10&gt;$V10, 1,0)</f>
        <v>0</v>
      </c>
      <c r="BD10" s="160">
        <v>0.0</v>
      </c>
      <c r="BE10" s="160">
        <v>2.0</v>
      </c>
      <c r="BF10" s="125">
        <f>SUM(AH10,AO10,AV10)</f>
        <v>0</v>
      </c>
      <c r="BG10" s="126">
        <f>SUM(AN10,AU10,BB10)</f>
        <v>4</v>
      </c>
      <c r="BH10" s="125">
        <f>SUM(AJ10:AJ12,AQ10:AQ12,AX10:AX12)</f>
        <v>61</v>
      </c>
      <c r="BI10" s="126">
        <f>SUM(AL10:AL12,AS10:AS12,AZ10:AZ12)</f>
        <v>84</v>
      </c>
      <c r="BJ10" s="161">
        <v>0.0</v>
      </c>
      <c r="BK10" s="128">
        <v>3.0</v>
      </c>
    </row>
    <row r="11" ht="13.5" customHeight="1">
      <c r="A11" s="36"/>
      <c r="B11" s="129"/>
      <c r="C11" s="109"/>
      <c r="D11" s="130">
        <f t="shared" si="5"/>
        <v>18</v>
      </c>
      <c r="E11" s="111" t="s">
        <v>12</v>
      </c>
      <c r="F11" s="130">
        <f t="shared" si="6"/>
        <v>21</v>
      </c>
      <c r="G11" s="109"/>
      <c r="H11" s="112"/>
      <c r="I11" s="108"/>
      <c r="J11" s="109"/>
      <c r="K11" s="130">
        <f t="shared" si="7"/>
        <v>15</v>
      </c>
      <c r="L11" s="111" t="s">
        <v>12</v>
      </c>
      <c r="M11" s="130">
        <f t="shared" si="8"/>
        <v>21</v>
      </c>
      <c r="N11" s="109"/>
      <c r="O11" s="112"/>
      <c r="P11" s="39"/>
      <c r="V11" s="38"/>
      <c r="W11" s="42"/>
      <c r="X11" s="42"/>
      <c r="Y11" s="42"/>
      <c r="Z11" s="43"/>
      <c r="AA11" s="44"/>
      <c r="AB11" s="43"/>
      <c r="AC11" s="44"/>
      <c r="AD11" s="45"/>
      <c r="AE11" s="46"/>
      <c r="AF11" s="148"/>
      <c r="AG11" s="36"/>
      <c r="AH11" s="129"/>
      <c r="AI11" s="109"/>
      <c r="AJ11" s="130">
        <f t="shared" si="9"/>
        <v>17</v>
      </c>
      <c r="AK11" s="111" t="s">
        <v>12</v>
      </c>
      <c r="AL11" s="130">
        <f t="shared" si="10"/>
        <v>21</v>
      </c>
      <c r="AM11" s="109"/>
      <c r="AN11" s="112"/>
      <c r="AO11" s="108"/>
      <c r="AP11" s="109"/>
      <c r="AQ11" s="130">
        <f t="shared" si="11"/>
        <v>15</v>
      </c>
      <c r="AR11" s="111" t="s">
        <v>12</v>
      </c>
      <c r="AS11" s="130">
        <f t="shared" si="12"/>
        <v>21</v>
      </c>
      <c r="AT11" s="109"/>
      <c r="AU11" s="112"/>
      <c r="AV11" s="39"/>
      <c r="BB11" s="38"/>
      <c r="BC11" s="42"/>
      <c r="BD11" s="42"/>
      <c r="BE11" s="42"/>
      <c r="BF11" s="43"/>
      <c r="BG11" s="44"/>
      <c r="BH11" s="43"/>
      <c r="BI11" s="44"/>
      <c r="BJ11" s="45"/>
      <c r="BK11" s="46"/>
    </row>
    <row r="12" ht="13.5" customHeight="1">
      <c r="A12" s="11"/>
      <c r="B12" s="139"/>
      <c r="C12" s="140"/>
      <c r="D12" s="141" t="str">
        <f t="shared" si="5"/>
        <v/>
      </c>
      <c r="E12" s="142" t="s">
        <v>12</v>
      </c>
      <c r="F12" s="141" t="str">
        <f t="shared" si="6"/>
        <v/>
      </c>
      <c r="G12" s="140"/>
      <c r="H12" s="143"/>
      <c r="I12" s="144"/>
      <c r="J12" s="140"/>
      <c r="K12" s="141" t="str">
        <f t="shared" si="7"/>
        <v/>
      </c>
      <c r="L12" s="142" t="s">
        <v>12</v>
      </c>
      <c r="M12" s="141" t="str">
        <f t="shared" si="8"/>
        <v/>
      </c>
      <c r="N12" s="140"/>
      <c r="O12" s="143"/>
      <c r="P12" s="15"/>
      <c r="Q12" s="13"/>
      <c r="R12" s="13"/>
      <c r="S12" s="13"/>
      <c r="T12" s="13"/>
      <c r="U12" s="13"/>
      <c r="V12" s="14"/>
      <c r="W12" s="16"/>
      <c r="X12" s="16"/>
      <c r="Y12" s="16"/>
      <c r="Z12" s="146">
        <f>Z10-AA10</f>
        <v>-2</v>
      </c>
      <c r="AA12" s="18"/>
      <c r="AB12" s="146">
        <f>AB10-AC10</f>
        <v>-9</v>
      </c>
      <c r="AC12" s="18"/>
      <c r="AD12" s="19"/>
      <c r="AE12" s="20"/>
      <c r="AF12" s="148"/>
      <c r="AG12" s="11"/>
      <c r="AH12" s="139"/>
      <c r="AI12" s="140"/>
      <c r="AJ12" s="141" t="str">
        <f t="shared" si="9"/>
        <v/>
      </c>
      <c r="AK12" s="142" t="s">
        <v>12</v>
      </c>
      <c r="AL12" s="141" t="str">
        <f t="shared" si="10"/>
        <v/>
      </c>
      <c r="AM12" s="140"/>
      <c r="AN12" s="143"/>
      <c r="AO12" s="144"/>
      <c r="AP12" s="140"/>
      <c r="AQ12" s="141" t="str">
        <f t="shared" si="11"/>
        <v/>
      </c>
      <c r="AR12" s="142" t="s">
        <v>12</v>
      </c>
      <c r="AS12" s="141" t="str">
        <f t="shared" si="12"/>
        <v/>
      </c>
      <c r="AT12" s="140"/>
      <c r="AU12" s="143"/>
      <c r="AV12" s="15"/>
      <c r="AW12" s="13"/>
      <c r="AX12" s="13"/>
      <c r="AY12" s="13"/>
      <c r="AZ12" s="13"/>
      <c r="BA12" s="13"/>
      <c r="BB12" s="14"/>
      <c r="BC12" s="16"/>
      <c r="BD12" s="16"/>
      <c r="BE12" s="16"/>
      <c r="BF12" s="146">
        <f>BF10-BG10</f>
        <v>-4</v>
      </c>
      <c r="BG12" s="18"/>
      <c r="BH12" s="146">
        <f>BH10-BI10</f>
        <v>-23</v>
      </c>
      <c r="BI12" s="18"/>
      <c r="BJ12" s="19"/>
      <c r="BK12" s="20"/>
    </row>
    <row r="13" ht="18.75" customHeight="1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48"/>
      <c r="AG13" s="82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</row>
    <row r="14" ht="18.75" customHeight="1">
      <c r="A14" s="76"/>
      <c r="B14" s="80"/>
      <c r="C14" s="80"/>
      <c r="D14" s="80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1"/>
      <c r="Z14" s="81"/>
      <c r="AA14" s="81"/>
      <c r="AB14" s="80"/>
      <c r="AC14" s="80"/>
      <c r="AD14" s="80"/>
      <c r="AE14" s="77"/>
      <c r="AF14" s="148"/>
      <c r="AG14" s="76"/>
      <c r="AH14" s="80"/>
      <c r="AI14" s="80"/>
      <c r="AJ14" s="80"/>
      <c r="AK14" s="79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1"/>
      <c r="BF14" s="81"/>
      <c r="BG14" s="81"/>
      <c r="BH14" s="80"/>
      <c r="BI14" s="80"/>
      <c r="BJ14" s="80"/>
      <c r="BK14" s="77"/>
    </row>
    <row r="15" ht="13.5" customHeight="1">
      <c r="A15" s="149" t="s">
        <v>76</v>
      </c>
      <c r="B15" s="150" t="str">
        <f>A17</f>
        <v>日体C</v>
      </c>
      <c r="C15" s="3"/>
      <c r="D15" s="3"/>
      <c r="E15" s="3"/>
      <c r="F15" s="3"/>
      <c r="G15" s="3"/>
      <c r="H15" s="4"/>
      <c r="I15" s="151" t="str">
        <f>A20</f>
        <v>亜細亜G</v>
      </c>
      <c r="J15" s="3"/>
      <c r="K15" s="3"/>
      <c r="L15" s="3"/>
      <c r="M15" s="3"/>
      <c r="N15" s="3"/>
      <c r="O15" s="4"/>
      <c r="P15" s="151" t="str">
        <f>A23</f>
        <v>TAK B</v>
      </c>
      <c r="Q15" s="3"/>
      <c r="R15" s="3"/>
      <c r="S15" s="3"/>
      <c r="T15" s="3"/>
      <c r="U15" s="3"/>
      <c r="V15" s="4"/>
      <c r="W15" s="152" t="s">
        <v>1</v>
      </c>
      <c r="X15" s="152" t="s">
        <v>2</v>
      </c>
      <c r="Y15" s="152" t="s">
        <v>3</v>
      </c>
      <c r="Z15" s="153" t="s">
        <v>4</v>
      </c>
      <c r="AA15" s="154" t="s">
        <v>5</v>
      </c>
      <c r="AB15" s="153" t="s">
        <v>4</v>
      </c>
      <c r="AC15" s="154" t="s">
        <v>5</v>
      </c>
      <c r="AD15" s="155" t="s">
        <v>6</v>
      </c>
      <c r="AE15" s="156" t="s">
        <v>7</v>
      </c>
      <c r="AF15" s="148"/>
      <c r="AG15" s="149" t="s">
        <v>77</v>
      </c>
      <c r="AH15" s="150" t="str">
        <f>AG17</f>
        <v>TAK A</v>
      </c>
      <c r="AI15" s="3"/>
      <c r="AJ15" s="3"/>
      <c r="AK15" s="3"/>
      <c r="AL15" s="3"/>
      <c r="AM15" s="3"/>
      <c r="AN15" s="4"/>
      <c r="AO15" s="151" t="str">
        <f>AG20</f>
        <v>東大C</v>
      </c>
      <c r="AP15" s="3"/>
      <c r="AQ15" s="3"/>
      <c r="AR15" s="3"/>
      <c r="AS15" s="3"/>
      <c r="AT15" s="3"/>
      <c r="AU15" s="4"/>
      <c r="AV15" s="151" t="str">
        <f>AG23</f>
        <v>AK SST</v>
      </c>
      <c r="AW15" s="3"/>
      <c r="AX15" s="3"/>
      <c r="AY15" s="3"/>
      <c r="AZ15" s="3"/>
      <c r="BA15" s="3"/>
      <c r="BB15" s="4"/>
      <c r="BC15" s="152" t="s">
        <v>1</v>
      </c>
      <c r="BD15" s="152" t="s">
        <v>2</v>
      </c>
      <c r="BE15" s="152" t="s">
        <v>3</v>
      </c>
      <c r="BF15" s="153" t="s">
        <v>4</v>
      </c>
      <c r="BG15" s="154" t="s">
        <v>5</v>
      </c>
      <c r="BH15" s="153" t="s">
        <v>4</v>
      </c>
      <c r="BI15" s="154" t="s">
        <v>5</v>
      </c>
      <c r="BJ15" s="155" t="s">
        <v>6</v>
      </c>
      <c r="BK15" s="156" t="s">
        <v>7</v>
      </c>
    </row>
    <row r="16" ht="14.25" customHeight="1">
      <c r="A16" s="11"/>
      <c r="B16" s="12"/>
      <c r="C16" s="13"/>
      <c r="D16" s="13"/>
      <c r="E16" s="13"/>
      <c r="F16" s="13"/>
      <c r="G16" s="13"/>
      <c r="H16" s="14"/>
      <c r="I16" s="15"/>
      <c r="J16" s="13"/>
      <c r="K16" s="13"/>
      <c r="L16" s="13"/>
      <c r="M16" s="13"/>
      <c r="N16" s="13"/>
      <c r="O16" s="14"/>
      <c r="P16" s="15"/>
      <c r="Q16" s="13"/>
      <c r="R16" s="13"/>
      <c r="S16" s="13"/>
      <c r="T16" s="13"/>
      <c r="U16" s="13"/>
      <c r="V16" s="14"/>
      <c r="W16" s="16"/>
      <c r="X16" s="16"/>
      <c r="Y16" s="16"/>
      <c r="Z16" s="157" t="s">
        <v>8</v>
      </c>
      <c r="AA16" s="18"/>
      <c r="AB16" s="157" t="s">
        <v>9</v>
      </c>
      <c r="AC16" s="18"/>
      <c r="AD16" s="19"/>
      <c r="AE16" s="20"/>
      <c r="AF16" s="148"/>
      <c r="AG16" s="11"/>
      <c r="AH16" s="12"/>
      <c r="AI16" s="13"/>
      <c r="AJ16" s="13"/>
      <c r="AK16" s="13"/>
      <c r="AL16" s="13"/>
      <c r="AM16" s="13"/>
      <c r="AN16" s="14"/>
      <c r="AO16" s="15"/>
      <c r="AP16" s="13"/>
      <c r="AQ16" s="13"/>
      <c r="AR16" s="13"/>
      <c r="AS16" s="13"/>
      <c r="AT16" s="13"/>
      <c r="AU16" s="14"/>
      <c r="AV16" s="15"/>
      <c r="AW16" s="13"/>
      <c r="AX16" s="13"/>
      <c r="AY16" s="13"/>
      <c r="AZ16" s="13"/>
      <c r="BA16" s="13"/>
      <c r="BB16" s="14"/>
      <c r="BC16" s="16"/>
      <c r="BD16" s="16"/>
      <c r="BE16" s="16"/>
      <c r="BF16" s="157" t="s">
        <v>8</v>
      </c>
      <c r="BG16" s="18"/>
      <c r="BH16" s="157" t="s">
        <v>9</v>
      </c>
      <c r="BI16" s="18"/>
      <c r="BJ16" s="19"/>
      <c r="BK16" s="20"/>
    </row>
    <row r="17" ht="13.5" customHeight="1">
      <c r="A17" s="119" t="s">
        <v>78</v>
      </c>
      <c r="B17" s="94"/>
      <c r="C17" s="3"/>
      <c r="D17" s="3"/>
      <c r="E17" s="3"/>
      <c r="F17" s="3"/>
      <c r="G17" s="3"/>
      <c r="H17" s="4"/>
      <c r="I17" s="95">
        <f>IF(K17&gt;M17,1,0)+IF(K18&gt;M18,1,0)+IF(K19&gt;M19,1,0)</f>
        <v>2</v>
      </c>
      <c r="J17" s="96" t="s">
        <v>11</v>
      </c>
      <c r="K17" s="97">
        <v>21.0</v>
      </c>
      <c r="L17" s="98" t="s">
        <v>12</v>
      </c>
      <c r="M17" s="97">
        <v>9.0</v>
      </c>
      <c r="N17" s="96" t="s">
        <v>13</v>
      </c>
      <c r="O17" s="99">
        <f>IF(M17&gt;K17,1,0)+IF(M18&gt;K18,1,0)+IF(M19&gt;K19,1,0)</f>
        <v>0</v>
      </c>
      <c r="P17" s="95">
        <f>IF(R17&gt;T17,1,0)+IF(R18&gt;T18,1,0)+IF(R19&gt;T19,1,0)</f>
        <v>2</v>
      </c>
      <c r="Q17" s="96" t="s">
        <v>11</v>
      </c>
      <c r="R17" s="97">
        <v>21.0</v>
      </c>
      <c r="S17" s="98" t="s">
        <v>12</v>
      </c>
      <c r="T17" s="97">
        <v>8.0</v>
      </c>
      <c r="U17" s="96" t="s">
        <v>13</v>
      </c>
      <c r="V17" s="99">
        <f>IF(T17&gt;R17,1,0)+IF(T18&gt;R18,1,0)+IF(T19&gt;R19,1,0)</f>
        <v>0</v>
      </c>
      <c r="W17" s="103">
        <f>IF($B17&gt;$H17, 1,0)+IF($I17&gt;$O17, 1,0)+IF($P17&gt;$V17, 1,0)</f>
        <v>2</v>
      </c>
      <c r="X17" s="103">
        <f>IF($B17&lt;$H17, 1,0)+IF($I17&lt;$O17, 1,0)+IF($P17&lt;$V17, 1,0)</f>
        <v>0</v>
      </c>
      <c r="Y17" s="103">
        <f>IF($B17="",0,IF($B17=$H17,1,0))+IF($I17="",0,IF($I17=$O17,1,0))+IF($P17="",0,IF($P17=$V17,1,0))</f>
        <v>0</v>
      </c>
      <c r="Z17" s="104">
        <f>SUM(B17,I17,P17)</f>
        <v>4</v>
      </c>
      <c r="AA17" s="105">
        <f>SUM(H17,O17,V17)</f>
        <v>0</v>
      </c>
      <c r="AB17" s="104">
        <f>SUM(D17:D19,K17:K19,R17:R19)</f>
        <v>84</v>
      </c>
      <c r="AC17" s="105">
        <f>SUM(F17:F19,M17:M19,T17:T19)</f>
        <v>37</v>
      </c>
      <c r="AD17" s="106">
        <f>$W17*3+Y17</f>
        <v>6</v>
      </c>
      <c r="AE17" s="107">
        <v>1.0</v>
      </c>
      <c r="AF17" s="148"/>
      <c r="AG17" s="119" t="s">
        <v>79</v>
      </c>
      <c r="AH17" s="94"/>
      <c r="AI17" s="3"/>
      <c r="AJ17" s="3"/>
      <c r="AK17" s="3"/>
      <c r="AL17" s="3"/>
      <c r="AM17" s="3"/>
      <c r="AN17" s="4"/>
      <c r="AO17" s="95">
        <f>IF(AQ17&gt;AS17,1,0)+IF(AQ18&gt;AS18,1,0)+IF(AQ19&gt;AS19,1,0)</f>
        <v>2</v>
      </c>
      <c r="AP17" s="96" t="s">
        <v>11</v>
      </c>
      <c r="AQ17" s="97">
        <v>21.0</v>
      </c>
      <c r="AR17" s="98" t="s">
        <v>12</v>
      </c>
      <c r="AS17" s="97">
        <v>7.0</v>
      </c>
      <c r="AT17" s="96" t="s">
        <v>13</v>
      </c>
      <c r="AU17" s="99">
        <f>IF(AS17&gt;AQ17,1,0)+IF(AS18&gt;AQ18,1,0)+IF(AS19&gt;AQ19,1,0)</f>
        <v>0</v>
      </c>
      <c r="AV17" s="95">
        <f>IF(AX17&gt;AZ17,1,0)+IF(AX18&gt;AZ18,1,0)+IF(AX19&gt;AZ19,1,0)</f>
        <v>2</v>
      </c>
      <c r="AW17" s="96" t="s">
        <v>11</v>
      </c>
      <c r="AX17" s="97">
        <v>22.0</v>
      </c>
      <c r="AY17" s="98" t="s">
        <v>12</v>
      </c>
      <c r="AZ17" s="97">
        <v>20.0</v>
      </c>
      <c r="BA17" s="96" t="s">
        <v>13</v>
      </c>
      <c r="BB17" s="99">
        <f>IF(AZ17&gt;AX17,1,0)+IF(AZ18&gt;AX18,1,0)+IF(AZ19&gt;AX19,1,0)</f>
        <v>0</v>
      </c>
      <c r="BC17" s="158">
        <v>2.0</v>
      </c>
      <c r="BD17" s="103">
        <f>IF($B17&lt;$H17, 1,0)+IF($I17&lt;$O17, 1,0)+IF($P17&lt;$V17, 1,0)</f>
        <v>0</v>
      </c>
      <c r="BE17" s="158">
        <v>0.0</v>
      </c>
      <c r="BF17" s="104">
        <f>SUM(AH17,AO17,AV17)</f>
        <v>4</v>
      </c>
      <c r="BG17" s="105">
        <f>SUM(AN17,AU17,BB17)</f>
        <v>0</v>
      </c>
      <c r="BH17" s="104">
        <f>SUM(AJ17:AJ19,AQ17:AQ19,AX17:AX19)</f>
        <v>85</v>
      </c>
      <c r="BI17" s="105">
        <f>SUM(AL17:AL19,AS17:AS19,AZ17:AZ19)</f>
        <v>57</v>
      </c>
      <c r="BJ17" s="163">
        <v>6.0</v>
      </c>
      <c r="BK17" s="107" t="s">
        <v>31</v>
      </c>
    </row>
    <row r="18" ht="13.5" customHeight="1">
      <c r="A18" s="36"/>
      <c r="B18" s="37"/>
      <c r="H18" s="38"/>
      <c r="I18" s="108"/>
      <c r="J18" s="109"/>
      <c r="K18" s="110">
        <v>21.0</v>
      </c>
      <c r="L18" s="111" t="s">
        <v>12</v>
      </c>
      <c r="M18" s="110">
        <v>6.0</v>
      </c>
      <c r="N18" s="109"/>
      <c r="O18" s="112"/>
      <c r="P18" s="108"/>
      <c r="Q18" s="109"/>
      <c r="R18" s="110">
        <v>21.0</v>
      </c>
      <c r="S18" s="111" t="s">
        <v>12</v>
      </c>
      <c r="T18" s="110">
        <v>14.0</v>
      </c>
      <c r="U18" s="109"/>
      <c r="V18" s="112"/>
      <c r="W18" s="42"/>
      <c r="X18" s="42"/>
      <c r="Y18" s="42"/>
      <c r="Z18" s="43"/>
      <c r="AA18" s="44"/>
      <c r="AB18" s="43"/>
      <c r="AC18" s="44"/>
      <c r="AD18" s="45"/>
      <c r="AE18" s="46"/>
      <c r="AF18" s="148"/>
      <c r="AG18" s="36"/>
      <c r="AH18" s="37"/>
      <c r="AN18" s="38"/>
      <c r="AO18" s="108"/>
      <c r="AP18" s="109"/>
      <c r="AQ18" s="110">
        <v>21.0</v>
      </c>
      <c r="AR18" s="111" t="s">
        <v>12</v>
      </c>
      <c r="AS18" s="110">
        <v>12.0</v>
      </c>
      <c r="AT18" s="109"/>
      <c r="AU18" s="112"/>
      <c r="AV18" s="108"/>
      <c r="AW18" s="109"/>
      <c r="AX18" s="110">
        <v>21.0</v>
      </c>
      <c r="AY18" s="111" t="s">
        <v>12</v>
      </c>
      <c r="AZ18" s="110">
        <v>18.0</v>
      </c>
      <c r="BA18" s="109"/>
      <c r="BB18" s="112"/>
      <c r="BC18" s="42"/>
      <c r="BD18" s="42"/>
      <c r="BE18" s="42"/>
      <c r="BF18" s="43"/>
      <c r="BG18" s="44"/>
      <c r="BH18" s="43"/>
      <c r="BI18" s="44"/>
      <c r="BJ18" s="45"/>
      <c r="BK18" s="46"/>
    </row>
    <row r="19" ht="13.5" customHeight="1">
      <c r="A19" s="47"/>
      <c r="B19" s="48"/>
      <c r="C19" s="49"/>
      <c r="D19" s="49"/>
      <c r="E19" s="49"/>
      <c r="F19" s="49"/>
      <c r="G19" s="49"/>
      <c r="H19" s="50"/>
      <c r="I19" s="113"/>
      <c r="J19" s="114"/>
      <c r="K19" s="115"/>
      <c r="L19" s="116" t="s">
        <v>12</v>
      </c>
      <c r="M19" s="115"/>
      <c r="N19" s="114"/>
      <c r="O19" s="117"/>
      <c r="P19" s="113"/>
      <c r="Q19" s="114"/>
      <c r="R19" s="115"/>
      <c r="S19" s="116" t="s">
        <v>12</v>
      </c>
      <c r="T19" s="115"/>
      <c r="U19" s="114"/>
      <c r="V19" s="117"/>
      <c r="W19" s="54"/>
      <c r="X19" s="54"/>
      <c r="Y19" s="54"/>
      <c r="Z19" s="118">
        <f>Z17-AA17</f>
        <v>4</v>
      </c>
      <c r="AA19" s="56"/>
      <c r="AB19" s="118">
        <f>AB17-AC17</f>
        <v>47</v>
      </c>
      <c r="AC19" s="56"/>
      <c r="AD19" s="57"/>
      <c r="AE19" s="58"/>
      <c r="AF19" s="148"/>
      <c r="AG19" s="47"/>
      <c r="AH19" s="48"/>
      <c r="AI19" s="49"/>
      <c r="AJ19" s="49"/>
      <c r="AK19" s="49"/>
      <c r="AL19" s="49"/>
      <c r="AM19" s="49"/>
      <c r="AN19" s="50"/>
      <c r="AO19" s="113"/>
      <c r="AP19" s="114"/>
      <c r="AQ19" s="115"/>
      <c r="AR19" s="116" t="s">
        <v>12</v>
      </c>
      <c r="AS19" s="115"/>
      <c r="AT19" s="114"/>
      <c r="AU19" s="117"/>
      <c r="AV19" s="113"/>
      <c r="AW19" s="114"/>
      <c r="AX19" s="115"/>
      <c r="AY19" s="116" t="s">
        <v>12</v>
      </c>
      <c r="AZ19" s="115"/>
      <c r="BA19" s="114"/>
      <c r="BB19" s="117"/>
      <c r="BC19" s="54"/>
      <c r="BD19" s="54"/>
      <c r="BE19" s="54"/>
      <c r="BF19" s="118">
        <f>BF17-BG17</f>
        <v>4</v>
      </c>
      <c r="BG19" s="56"/>
      <c r="BH19" s="118">
        <f>BH17-BI17</f>
        <v>28</v>
      </c>
      <c r="BI19" s="56"/>
      <c r="BJ19" s="57"/>
      <c r="BK19" s="58"/>
    </row>
    <row r="20" ht="13.5" customHeight="1">
      <c r="A20" s="119" t="s">
        <v>80</v>
      </c>
      <c r="B20" s="120">
        <f>IF(D20&gt;F20,1,0)+IF(D21&gt;F21,1,0)+IF(D22&gt;F22,1,0)</f>
        <v>0</v>
      </c>
      <c r="C20" s="101" t="s">
        <v>11</v>
      </c>
      <c r="D20" s="121">
        <f t="shared" ref="D20:D22" si="13">IF(M17="","",M17)</f>
        <v>9</v>
      </c>
      <c r="E20" s="98" t="s">
        <v>12</v>
      </c>
      <c r="F20" s="121">
        <f t="shared" ref="F20:F22" si="14">IF(K17="","",K17)</f>
        <v>21</v>
      </c>
      <c r="G20" s="101" t="s">
        <v>13</v>
      </c>
      <c r="H20" s="122">
        <f>IF(F20&gt;D20,1,0)+IF(F21&gt;D21,1,0)+IF(F22&gt;D22,1,0)</f>
        <v>2</v>
      </c>
      <c r="I20" s="123"/>
      <c r="J20" s="62"/>
      <c r="K20" s="62"/>
      <c r="L20" s="62"/>
      <c r="M20" s="62"/>
      <c r="N20" s="62"/>
      <c r="O20" s="63"/>
      <c r="P20" s="100">
        <f>IF(R20&gt;T20,1,0)+IF(R21&gt;T21,1,0)+IF(R22&gt;T22,1,0)</f>
        <v>0</v>
      </c>
      <c r="Q20" s="164"/>
      <c r="R20" s="97">
        <v>13.0</v>
      </c>
      <c r="S20" s="98" t="s">
        <v>12</v>
      </c>
      <c r="T20" s="97">
        <v>21.0</v>
      </c>
      <c r="U20" s="101" t="s">
        <v>13</v>
      </c>
      <c r="V20" s="122">
        <f>IF(T20&gt;R20,1,0)+IF(T21&gt;R21,1,0)+IF(T22&gt;R22,1,0)</f>
        <v>2</v>
      </c>
      <c r="W20" s="124">
        <f>IF($B20&gt;$H20, 1,0)+IF($I20&gt;$O20, 1,0)+IF($P20&gt;$V20, 1,0)</f>
        <v>0</v>
      </c>
      <c r="X20" s="124">
        <f>IF($B20&lt;$H20, 1,0)+IF($I20&lt;$O20, 1,0)+IF($P20&lt;$V20, 1,0)</f>
        <v>2</v>
      </c>
      <c r="Y20" s="124">
        <f>IF($B20="",0,IF($B20=$H20,1,0))+IF($I20="",0,IF($I20=$O20,1,0))+IF($P20="",0,IF($P20=$V20,1,0))</f>
        <v>0</v>
      </c>
      <c r="Z20" s="125">
        <f>SUM(B20,I20,P20)</f>
        <v>0</v>
      </c>
      <c r="AA20" s="126">
        <f>SUM(H20,O20,V20)</f>
        <v>4</v>
      </c>
      <c r="AB20" s="125">
        <f>SUM(D20:D22,K20:K22,R20:R22)</f>
        <v>42</v>
      </c>
      <c r="AC20" s="126">
        <f>SUM(F20:F22,M20:M22,T20:T22)</f>
        <v>84</v>
      </c>
      <c r="AD20" s="127">
        <f>$W20*3+Y20</f>
        <v>0</v>
      </c>
      <c r="AE20" s="128">
        <v>3.0</v>
      </c>
      <c r="AF20" s="148"/>
      <c r="AG20" s="119" t="s">
        <v>81</v>
      </c>
      <c r="AH20" s="120">
        <f>IF(AJ20&gt;AL20,1,0)+IF(AJ21&gt;AL21,1,0)+IF(AJ22&gt;AL22,1,0)</f>
        <v>0</v>
      </c>
      <c r="AI20" s="101" t="s">
        <v>11</v>
      </c>
      <c r="AJ20" s="121">
        <f t="shared" ref="AJ20:AJ22" si="15">IF(AS17="","",AS17)</f>
        <v>7</v>
      </c>
      <c r="AK20" s="98" t="s">
        <v>12</v>
      </c>
      <c r="AL20" s="121">
        <f t="shared" ref="AL20:AL22" si="16">IF(AQ17="","",AQ17)</f>
        <v>21</v>
      </c>
      <c r="AM20" s="101" t="s">
        <v>13</v>
      </c>
      <c r="AN20" s="122">
        <f>IF(AL20&gt;AJ20,1,0)+IF(AL21&gt;AJ21,1,0)+IF(AL22&gt;AJ22,1,0)</f>
        <v>2</v>
      </c>
      <c r="AO20" s="123"/>
      <c r="AP20" s="62"/>
      <c r="AQ20" s="62"/>
      <c r="AR20" s="62"/>
      <c r="AS20" s="62"/>
      <c r="AT20" s="62"/>
      <c r="AU20" s="63"/>
      <c r="AV20" s="100">
        <f>IF(AX20&gt;AZ20,1,0)+IF(AX21&gt;AZ21,1,0)+IF(AX22&gt;AZ22,1,0)</f>
        <v>0</v>
      </c>
      <c r="AW20" s="101" t="s">
        <v>11</v>
      </c>
      <c r="AX20" s="97">
        <v>12.0</v>
      </c>
      <c r="AY20" s="98" t="s">
        <v>12</v>
      </c>
      <c r="AZ20" s="97">
        <v>21.0</v>
      </c>
      <c r="BA20" s="101" t="s">
        <v>13</v>
      </c>
      <c r="BB20" s="122">
        <f>IF(AZ20&gt;AX20,1,0)+IF(AZ21&gt;AX21,1,0)+IF(AZ22&gt;AX22,1,0)</f>
        <v>2</v>
      </c>
      <c r="BC20" s="124">
        <f>IF($B20&gt;$H20, 1,0)+IF($I20&gt;$O20, 1,0)+IF($P20&gt;$V20, 1,0)</f>
        <v>0</v>
      </c>
      <c r="BD20" s="124">
        <f>IF($B20&lt;$H20, 1,0)+IF($I20&lt;$O20, 1,0)+IF($P20&lt;$V20, 1,0)</f>
        <v>2</v>
      </c>
      <c r="BE20" s="124">
        <f>IF($B20="",0,IF($B20=$H20,1,0))+IF($I20="",0,IF($I20=$O20,1,0))+IF($P20="",0,IF($P20=$V20,1,0))</f>
        <v>0</v>
      </c>
      <c r="BF20" s="125">
        <f>SUM(AH20,AO20,AV20)</f>
        <v>0</v>
      </c>
      <c r="BG20" s="126">
        <f>SUM(AN20,AU20,BB20)</f>
        <v>4</v>
      </c>
      <c r="BH20" s="125">
        <f>SUM(AJ20:AJ22,AQ20:AQ22,AX20:AX22)</f>
        <v>34</v>
      </c>
      <c r="BI20" s="126">
        <f>SUM(AL20:AL22,AS20:AS22,AZ20:AZ22)</f>
        <v>84</v>
      </c>
      <c r="BJ20" s="127">
        <f>$W20*3+BE20</f>
        <v>0</v>
      </c>
      <c r="BK20" s="128">
        <v>3.0</v>
      </c>
    </row>
    <row r="21" ht="13.5" customHeight="1">
      <c r="A21" s="36"/>
      <c r="B21" s="129"/>
      <c r="C21" s="109"/>
      <c r="D21" s="130">
        <f t="shared" si="13"/>
        <v>6</v>
      </c>
      <c r="E21" s="111" t="s">
        <v>12</v>
      </c>
      <c r="F21" s="130">
        <f t="shared" si="14"/>
        <v>21</v>
      </c>
      <c r="G21" s="109"/>
      <c r="H21" s="112"/>
      <c r="I21" s="39"/>
      <c r="O21" s="38"/>
      <c r="P21" s="108"/>
      <c r="Q21" s="109"/>
      <c r="R21" s="110">
        <v>14.0</v>
      </c>
      <c r="S21" s="111" t="s">
        <v>12</v>
      </c>
      <c r="T21" s="110">
        <v>21.0</v>
      </c>
      <c r="U21" s="109"/>
      <c r="V21" s="112"/>
      <c r="W21" s="42"/>
      <c r="X21" s="42"/>
      <c r="Y21" s="42"/>
      <c r="Z21" s="43"/>
      <c r="AA21" s="44"/>
      <c r="AB21" s="43"/>
      <c r="AC21" s="44"/>
      <c r="AD21" s="45"/>
      <c r="AE21" s="46"/>
      <c r="AF21" s="148"/>
      <c r="AG21" s="36"/>
      <c r="AH21" s="129"/>
      <c r="AI21" s="109"/>
      <c r="AJ21" s="130">
        <f t="shared" si="15"/>
        <v>12</v>
      </c>
      <c r="AK21" s="111" t="s">
        <v>12</v>
      </c>
      <c r="AL21" s="130">
        <f t="shared" si="16"/>
        <v>21</v>
      </c>
      <c r="AM21" s="109"/>
      <c r="AN21" s="112"/>
      <c r="AO21" s="39"/>
      <c r="AU21" s="38"/>
      <c r="AV21" s="108"/>
      <c r="AW21" s="109"/>
      <c r="AX21" s="110">
        <v>3.0</v>
      </c>
      <c r="AY21" s="111" t="s">
        <v>12</v>
      </c>
      <c r="AZ21" s="110">
        <v>21.0</v>
      </c>
      <c r="BA21" s="109"/>
      <c r="BB21" s="112"/>
      <c r="BC21" s="42"/>
      <c r="BD21" s="42"/>
      <c r="BE21" s="42"/>
      <c r="BF21" s="43"/>
      <c r="BG21" s="44"/>
      <c r="BH21" s="43"/>
      <c r="BI21" s="44"/>
      <c r="BJ21" s="45"/>
      <c r="BK21" s="46"/>
    </row>
    <row r="22" ht="13.5" customHeight="1">
      <c r="A22" s="47"/>
      <c r="B22" s="131"/>
      <c r="C22" s="114"/>
      <c r="D22" s="132" t="str">
        <f t="shared" si="13"/>
        <v/>
      </c>
      <c r="E22" s="116" t="s">
        <v>12</v>
      </c>
      <c r="F22" s="132" t="str">
        <f t="shared" si="14"/>
        <v/>
      </c>
      <c r="G22" s="114"/>
      <c r="H22" s="117"/>
      <c r="I22" s="51"/>
      <c r="J22" s="49"/>
      <c r="K22" s="49"/>
      <c r="L22" s="49"/>
      <c r="M22" s="49"/>
      <c r="N22" s="49"/>
      <c r="O22" s="50"/>
      <c r="P22" s="113"/>
      <c r="Q22" s="114"/>
      <c r="R22" s="115"/>
      <c r="S22" s="116" t="s">
        <v>12</v>
      </c>
      <c r="T22" s="115"/>
      <c r="U22" s="114"/>
      <c r="V22" s="117"/>
      <c r="W22" s="54"/>
      <c r="X22" s="54"/>
      <c r="Y22" s="54"/>
      <c r="Z22" s="118">
        <f>Z20-AA20</f>
        <v>-4</v>
      </c>
      <c r="AA22" s="56"/>
      <c r="AB22" s="118">
        <f>AB20-AC20</f>
        <v>-42</v>
      </c>
      <c r="AC22" s="56"/>
      <c r="AD22" s="57"/>
      <c r="AE22" s="58"/>
      <c r="AF22" s="148"/>
      <c r="AG22" s="47"/>
      <c r="AH22" s="131"/>
      <c r="AI22" s="114"/>
      <c r="AJ22" s="132" t="str">
        <f t="shared" si="15"/>
        <v/>
      </c>
      <c r="AK22" s="116" t="s">
        <v>12</v>
      </c>
      <c r="AL22" s="132" t="str">
        <f t="shared" si="16"/>
        <v/>
      </c>
      <c r="AM22" s="114"/>
      <c r="AN22" s="117"/>
      <c r="AO22" s="51"/>
      <c r="AP22" s="49"/>
      <c r="AQ22" s="49"/>
      <c r="AR22" s="49"/>
      <c r="AS22" s="49"/>
      <c r="AT22" s="49"/>
      <c r="AU22" s="50"/>
      <c r="AV22" s="113"/>
      <c r="AW22" s="114"/>
      <c r="AX22" s="115"/>
      <c r="AY22" s="116" t="s">
        <v>12</v>
      </c>
      <c r="AZ22" s="115"/>
      <c r="BA22" s="114"/>
      <c r="BB22" s="117"/>
      <c r="BC22" s="54"/>
      <c r="BD22" s="54"/>
      <c r="BE22" s="54"/>
      <c r="BF22" s="118">
        <f>BF20-BG20</f>
        <v>-4</v>
      </c>
      <c r="BG22" s="56"/>
      <c r="BH22" s="118">
        <f>BH20-BI20</f>
        <v>-50</v>
      </c>
      <c r="BI22" s="56"/>
      <c r="BJ22" s="57"/>
      <c r="BK22" s="58"/>
    </row>
    <row r="23" ht="13.5" customHeight="1">
      <c r="A23" s="119" t="s">
        <v>82</v>
      </c>
      <c r="B23" s="120">
        <f>IF(D23&gt;F23,1,0)+IF(D24&gt;F24,1,0)+IF(D25&gt;F25,1,0)</f>
        <v>0</v>
      </c>
      <c r="C23" s="101" t="s">
        <v>11</v>
      </c>
      <c r="D23" s="121">
        <f t="shared" ref="D23:D25" si="17">IF(T17="","",T17)</f>
        <v>8</v>
      </c>
      <c r="E23" s="98" t="s">
        <v>12</v>
      </c>
      <c r="F23" s="121">
        <f t="shared" ref="F23:F25" si="18">IF(R17="","",R17)</f>
        <v>21</v>
      </c>
      <c r="G23" s="101" t="s">
        <v>13</v>
      </c>
      <c r="H23" s="122">
        <f>IF(F23&gt;D23,1,0)+IF(F24&gt;D24,1,0)+IF(F25&gt;D25,1,0)</f>
        <v>2</v>
      </c>
      <c r="I23" s="100">
        <f>IF(K23&gt;M23,1,0)+IF(K24&gt;M24,1,0)+IF(K25&gt;M25,1,0)</f>
        <v>2</v>
      </c>
      <c r="J23" s="101" t="s">
        <v>11</v>
      </c>
      <c r="K23" s="121">
        <f t="shared" ref="K23:K25" si="19">IF(T20="","",T20)</f>
        <v>21</v>
      </c>
      <c r="L23" s="98" t="s">
        <v>12</v>
      </c>
      <c r="M23" s="121">
        <f t="shared" ref="M23:M25" si="20">IF(R20="","",R20)</f>
        <v>13</v>
      </c>
      <c r="N23" s="101" t="s">
        <v>13</v>
      </c>
      <c r="O23" s="122">
        <f>IF(M23&gt;K23,1,0)+IF(M24&gt;K24,1,0)+IF(M25&gt;K25,1,0)</f>
        <v>0</v>
      </c>
      <c r="P23" s="123"/>
      <c r="Q23" s="62"/>
      <c r="R23" s="62"/>
      <c r="S23" s="62"/>
      <c r="T23" s="62"/>
      <c r="U23" s="62"/>
      <c r="V23" s="63"/>
      <c r="W23" s="124">
        <f>IF($B23&gt;$H23, 1,0)+IF($I23&gt;$O23, 1,0)+IF($P23&gt;$V23, 1,0)</f>
        <v>1</v>
      </c>
      <c r="X23" s="124">
        <f>IF($B23&lt;$H23, 1,0)+IF($I23&lt;$O23, 1,0)+IF($P23&lt;$V23, 1,0)</f>
        <v>1</v>
      </c>
      <c r="Y23" s="124">
        <f>IF($B23="",0,IF($B23=$H23,1,0))+IF($I23="",0,IF($I23=$O23,1,0))+IF($P23="",0,IF($P23=$V23,1,0))</f>
        <v>0</v>
      </c>
      <c r="Z23" s="125">
        <f>SUM(B23,I23,P23)</f>
        <v>2</v>
      </c>
      <c r="AA23" s="126">
        <f>SUM(H23,O23,V23)</f>
        <v>2</v>
      </c>
      <c r="AB23" s="125">
        <f>SUM(D23:D25,K23:K25,R23:R25)</f>
        <v>64</v>
      </c>
      <c r="AC23" s="126">
        <f>SUM(F23:F25,M23:M25,T23:T25)</f>
        <v>69</v>
      </c>
      <c r="AD23" s="127">
        <f>$W23*3+Y23</f>
        <v>3</v>
      </c>
      <c r="AE23" s="128">
        <v>2.0</v>
      </c>
      <c r="AF23" s="148"/>
      <c r="AG23" s="119" t="s">
        <v>83</v>
      </c>
      <c r="AH23" s="120">
        <f>IF(AJ23&gt;AL23,1,0)+IF(AJ24&gt;AL24,1,0)+IF(AJ25&gt;AL25,1,0)</f>
        <v>0</v>
      </c>
      <c r="AI23" s="101" t="s">
        <v>11</v>
      </c>
      <c r="AJ23" s="121">
        <f t="shared" ref="AJ23:AJ25" si="21">IF(AZ17="","",AZ17)</f>
        <v>20</v>
      </c>
      <c r="AK23" s="98" t="s">
        <v>12</v>
      </c>
      <c r="AL23" s="121">
        <f t="shared" ref="AL23:AL25" si="22">IF(AX17="","",AX17)</f>
        <v>22</v>
      </c>
      <c r="AM23" s="101" t="s">
        <v>13</v>
      </c>
      <c r="AN23" s="122">
        <f>IF(AL23&gt;AJ23,1,0)+IF(AL24&gt;AJ24,1,0)+IF(AL25&gt;AJ25,1,0)</f>
        <v>2</v>
      </c>
      <c r="AO23" s="100">
        <f>IF(AQ23&gt;AS23,1,0)+IF(AQ24&gt;AS24,1,0)+IF(AQ25&gt;AS25,1,0)</f>
        <v>2</v>
      </c>
      <c r="AP23" s="101" t="s">
        <v>11</v>
      </c>
      <c r="AQ23" s="121">
        <f t="shared" ref="AQ23:AQ25" si="23">IF(AZ20="","",AZ20)</f>
        <v>21</v>
      </c>
      <c r="AR23" s="98" t="s">
        <v>12</v>
      </c>
      <c r="AS23" s="121">
        <f t="shared" ref="AS23:AS25" si="24">IF(AX20="","",AX20)</f>
        <v>12</v>
      </c>
      <c r="AT23" s="101" t="s">
        <v>13</v>
      </c>
      <c r="AU23" s="122">
        <f>IF(AS23&gt;AQ23,1,0)+IF(AS24&gt;AQ24,1,0)+IF(AS25&gt;AQ25,1,0)</f>
        <v>0</v>
      </c>
      <c r="AV23" s="123"/>
      <c r="AW23" s="62"/>
      <c r="AX23" s="62"/>
      <c r="AY23" s="62"/>
      <c r="AZ23" s="62"/>
      <c r="BA23" s="62"/>
      <c r="BB23" s="63"/>
      <c r="BC23" s="124">
        <f>IF($B23&gt;$H23, 1,0)+IF($I23&gt;$O23, 1,0)+IF($P23&gt;$V23, 1,0)</f>
        <v>1</v>
      </c>
      <c r="BD23" s="160">
        <v>1.0</v>
      </c>
      <c r="BE23" s="160">
        <v>0.0</v>
      </c>
      <c r="BF23" s="125">
        <f>SUM(AH23,AO23,AV23)</f>
        <v>2</v>
      </c>
      <c r="BG23" s="126">
        <f>SUM(AN23,AU23,BB23)</f>
        <v>2</v>
      </c>
      <c r="BH23" s="125">
        <f>SUM(AJ23:AJ25,AQ23:AQ25,AX23:AX25)</f>
        <v>80</v>
      </c>
      <c r="BI23" s="126">
        <f>SUM(AL23:AL25,AS23:AS25,AZ23:AZ25)</f>
        <v>58</v>
      </c>
      <c r="BJ23" s="161">
        <v>4.0</v>
      </c>
      <c r="BK23" s="128">
        <v>2.0</v>
      </c>
    </row>
    <row r="24" ht="13.5" customHeight="1">
      <c r="A24" s="36"/>
      <c r="B24" s="129"/>
      <c r="C24" s="109"/>
      <c r="D24" s="130">
        <f t="shared" si="17"/>
        <v>14</v>
      </c>
      <c r="E24" s="111" t="s">
        <v>12</v>
      </c>
      <c r="F24" s="130">
        <f t="shared" si="18"/>
        <v>21</v>
      </c>
      <c r="G24" s="109"/>
      <c r="H24" s="112"/>
      <c r="I24" s="108"/>
      <c r="J24" s="109"/>
      <c r="K24" s="130">
        <f t="shared" si="19"/>
        <v>21</v>
      </c>
      <c r="L24" s="111" t="s">
        <v>12</v>
      </c>
      <c r="M24" s="130">
        <f t="shared" si="20"/>
        <v>14</v>
      </c>
      <c r="N24" s="109"/>
      <c r="O24" s="112"/>
      <c r="P24" s="39"/>
      <c r="V24" s="38"/>
      <c r="W24" s="42"/>
      <c r="X24" s="42"/>
      <c r="Y24" s="42"/>
      <c r="Z24" s="43"/>
      <c r="AA24" s="44"/>
      <c r="AB24" s="43"/>
      <c r="AC24" s="44"/>
      <c r="AD24" s="45"/>
      <c r="AE24" s="46"/>
      <c r="AF24" s="148"/>
      <c r="AG24" s="36"/>
      <c r="AH24" s="129"/>
      <c r="AI24" s="109"/>
      <c r="AJ24" s="130">
        <f t="shared" si="21"/>
        <v>18</v>
      </c>
      <c r="AK24" s="111" t="s">
        <v>12</v>
      </c>
      <c r="AL24" s="130">
        <f t="shared" si="22"/>
        <v>21</v>
      </c>
      <c r="AM24" s="109"/>
      <c r="AN24" s="112"/>
      <c r="AO24" s="108"/>
      <c r="AP24" s="109"/>
      <c r="AQ24" s="130">
        <f t="shared" si="23"/>
        <v>21</v>
      </c>
      <c r="AR24" s="111" t="s">
        <v>12</v>
      </c>
      <c r="AS24" s="130">
        <f t="shared" si="24"/>
        <v>3</v>
      </c>
      <c r="AT24" s="109"/>
      <c r="AU24" s="112"/>
      <c r="AV24" s="39"/>
      <c r="BB24" s="38"/>
      <c r="BC24" s="42"/>
      <c r="BD24" s="42"/>
      <c r="BE24" s="42"/>
      <c r="BF24" s="43"/>
      <c r="BG24" s="44"/>
      <c r="BH24" s="43"/>
      <c r="BI24" s="44"/>
      <c r="BJ24" s="45"/>
      <c r="BK24" s="46"/>
    </row>
    <row r="25" ht="13.5" customHeight="1">
      <c r="A25" s="11"/>
      <c r="B25" s="139"/>
      <c r="C25" s="140"/>
      <c r="D25" s="141" t="str">
        <f t="shared" si="17"/>
        <v/>
      </c>
      <c r="E25" s="142" t="s">
        <v>12</v>
      </c>
      <c r="F25" s="141" t="str">
        <f t="shared" si="18"/>
        <v/>
      </c>
      <c r="G25" s="140"/>
      <c r="H25" s="143"/>
      <c r="I25" s="144"/>
      <c r="J25" s="140"/>
      <c r="K25" s="141" t="str">
        <f t="shared" si="19"/>
        <v/>
      </c>
      <c r="L25" s="142" t="s">
        <v>12</v>
      </c>
      <c r="M25" s="141" t="str">
        <f t="shared" si="20"/>
        <v/>
      </c>
      <c r="N25" s="140"/>
      <c r="O25" s="143"/>
      <c r="P25" s="15"/>
      <c r="Q25" s="13"/>
      <c r="R25" s="13"/>
      <c r="S25" s="13"/>
      <c r="T25" s="13"/>
      <c r="U25" s="13"/>
      <c r="V25" s="14"/>
      <c r="W25" s="16"/>
      <c r="X25" s="16"/>
      <c r="Y25" s="16"/>
      <c r="Z25" s="146">
        <f>Z23-AA23</f>
        <v>0</v>
      </c>
      <c r="AA25" s="18"/>
      <c r="AB25" s="146">
        <f>AB23-AC23</f>
        <v>-5</v>
      </c>
      <c r="AC25" s="18"/>
      <c r="AD25" s="19"/>
      <c r="AE25" s="20"/>
      <c r="AF25" s="148"/>
      <c r="AG25" s="11"/>
      <c r="AH25" s="139"/>
      <c r="AI25" s="140"/>
      <c r="AJ25" s="141" t="str">
        <f t="shared" si="21"/>
        <v/>
      </c>
      <c r="AK25" s="142" t="s">
        <v>12</v>
      </c>
      <c r="AL25" s="141" t="str">
        <f t="shared" si="22"/>
        <v/>
      </c>
      <c r="AM25" s="140"/>
      <c r="AN25" s="143"/>
      <c r="AO25" s="144"/>
      <c r="AP25" s="140"/>
      <c r="AQ25" s="141" t="str">
        <f t="shared" si="23"/>
        <v/>
      </c>
      <c r="AR25" s="142" t="s">
        <v>12</v>
      </c>
      <c r="AS25" s="141" t="str">
        <f t="shared" si="24"/>
        <v/>
      </c>
      <c r="AT25" s="140"/>
      <c r="AU25" s="143"/>
      <c r="AV25" s="15"/>
      <c r="AW25" s="13"/>
      <c r="AX25" s="13"/>
      <c r="AY25" s="13"/>
      <c r="AZ25" s="13"/>
      <c r="BA25" s="13"/>
      <c r="BB25" s="14"/>
      <c r="BC25" s="16"/>
      <c r="BD25" s="16"/>
      <c r="BE25" s="16"/>
      <c r="BF25" s="146">
        <f>BF23-BG23</f>
        <v>0</v>
      </c>
      <c r="BG25" s="18"/>
      <c r="BH25" s="146">
        <f>BH23-BI23</f>
        <v>22</v>
      </c>
      <c r="BI25" s="18"/>
      <c r="BJ25" s="19"/>
      <c r="BK25" s="20"/>
    </row>
    <row r="26" ht="18.7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48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</row>
    <row r="27" ht="18.75" customHeight="1">
      <c r="A27" s="149" t="s">
        <v>84</v>
      </c>
      <c r="B27" s="150" t="str">
        <f>A29</f>
        <v>日体D</v>
      </c>
      <c r="C27" s="3"/>
      <c r="D27" s="3"/>
      <c r="E27" s="3"/>
      <c r="F27" s="3"/>
      <c r="G27" s="3"/>
      <c r="H27" s="4"/>
      <c r="I27" s="151" t="str">
        <f>A32</f>
        <v>宮城A</v>
      </c>
      <c r="J27" s="3"/>
      <c r="K27" s="3"/>
      <c r="L27" s="3"/>
      <c r="M27" s="3"/>
      <c r="N27" s="3"/>
      <c r="O27" s="4"/>
      <c r="P27" s="151" t="str">
        <f>A35</f>
        <v>SUITAKRAW</v>
      </c>
      <c r="Q27" s="3"/>
      <c r="R27" s="3"/>
      <c r="S27" s="3"/>
      <c r="T27" s="3"/>
      <c r="U27" s="3"/>
      <c r="V27" s="4"/>
      <c r="W27" s="152" t="s">
        <v>1</v>
      </c>
      <c r="X27" s="152" t="s">
        <v>2</v>
      </c>
      <c r="Y27" s="152" t="s">
        <v>3</v>
      </c>
      <c r="Z27" s="153" t="s">
        <v>4</v>
      </c>
      <c r="AA27" s="154" t="s">
        <v>5</v>
      </c>
      <c r="AB27" s="153" t="s">
        <v>4</v>
      </c>
      <c r="AC27" s="154" t="s">
        <v>5</v>
      </c>
      <c r="AD27" s="155" t="s">
        <v>6</v>
      </c>
      <c r="AE27" s="156" t="s">
        <v>7</v>
      </c>
      <c r="AF27" s="148"/>
      <c r="AG27" s="149" t="s">
        <v>85</v>
      </c>
      <c r="AH27" s="150" t="str">
        <f>AG29</f>
        <v>ふじみD</v>
      </c>
      <c r="AI27" s="3"/>
      <c r="AJ27" s="3"/>
      <c r="AK27" s="3"/>
      <c r="AL27" s="3"/>
      <c r="AM27" s="3"/>
      <c r="AN27" s="4"/>
      <c r="AO27" s="151" t="str">
        <f>AG32</f>
        <v>亜細亜E</v>
      </c>
      <c r="AP27" s="3"/>
      <c r="AQ27" s="3"/>
      <c r="AR27" s="3"/>
      <c r="AS27" s="3"/>
      <c r="AT27" s="3"/>
      <c r="AU27" s="4"/>
      <c r="AV27" s="151" t="str">
        <f>AG35</f>
        <v>慶應</v>
      </c>
      <c r="AW27" s="3"/>
      <c r="AX27" s="3"/>
      <c r="AY27" s="3"/>
      <c r="AZ27" s="3"/>
      <c r="BA27" s="3"/>
      <c r="BB27" s="4"/>
      <c r="BC27" s="152" t="s">
        <v>1</v>
      </c>
      <c r="BD27" s="152" t="s">
        <v>2</v>
      </c>
      <c r="BE27" s="152" t="s">
        <v>3</v>
      </c>
      <c r="BF27" s="153" t="s">
        <v>4</v>
      </c>
      <c r="BG27" s="154" t="s">
        <v>5</v>
      </c>
      <c r="BH27" s="153" t="s">
        <v>4</v>
      </c>
      <c r="BI27" s="154" t="s">
        <v>5</v>
      </c>
      <c r="BJ27" s="155" t="s">
        <v>6</v>
      </c>
      <c r="BK27" s="156" t="s">
        <v>7</v>
      </c>
    </row>
    <row r="28" ht="18.75" customHeight="1">
      <c r="A28" s="11"/>
      <c r="B28" s="12"/>
      <c r="C28" s="13"/>
      <c r="D28" s="13"/>
      <c r="E28" s="13"/>
      <c r="F28" s="13"/>
      <c r="G28" s="13"/>
      <c r="H28" s="14"/>
      <c r="I28" s="15"/>
      <c r="J28" s="13"/>
      <c r="K28" s="13"/>
      <c r="L28" s="13"/>
      <c r="M28" s="13"/>
      <c r="N28" s="13"/>
      <c r="O28" s="14"/>
      <c r="P28" s="15"/>
      <c r="Q28" s="13"/>
      <c r="R28" s="13"/>
      <c r="S28" s="13"/>
      <c r="T28" s="13"/>
      <c r="U28" s="13"/>
      <c r="V28" s="14"/>
      <c r="W28" s="16"/>
      <c r="X28" s="16"/>
      <c r="Y28" s="16"/>
      <c r="Z28" s="157" t="s">
        <v>8</v>
      </c>
      <c r="AA28" s="18"/>
      <c r="AB28" s="157" t="s">
        <v>9</v>
      </c>
      <c r="AC28" s="18"/>
      <c r="AD28" s="19"/>
      <c r="AE28" s="20"/>
      <c r="AF28" s="148"/>
      <c r="AG28" s="11"/>
      <c r="AH28" s="12"/>
      <c r="AI28" s="13"/>
      <c r="AJ28" s="13"/>
      <c r="AK28" s="13"/>
      <c r="AL28" s="13"/>
      <c r="AM28" s="13"/>
      <c r="AN28" s="14"/>
      <c r="AO28" s="15"/>
      <c r="AP28" s="13"/>
      <c r="AQ28" s="13"/>
      <c r="AR28" s="13"/>
      <c r="AS28" s="13"/>
      <c r="AT28" s="13"/>
      <c r="AU28" s="14"/>
      <c r="AV28" s="15"/>
      <c r="AW28" s="13"/>
      <c r="AX28" s="13"/>
      <c r="AY28" s="13"/>
      <c r="AZ28" s="13"/>
      <c r="BA28" s="13"/>
      <c r="BB28" s="14"/>
      <c r="BC28" s="16"/>
      <c r="BD28" s="16"/>
      <c r="BE28" s="16"/>
      <c r="BF28" s="157" t="s">
        <v>8</v>
      </c>
      <c r="BG28" s="18"/>
      <c r="BH28" s="157" t="s">
        <v>9</v>
      </c>
      <c r="BI28" s="18"/>
      <c r="BJ28" s="19"/>
      <c r="BK28" s="20"/>
    </row>
    <row r="29" ht="18.75" customHeight="1">
      <c r="A29" s="119" t="s">
        <v>86</v>
      </c>
      <c r="B29" s="94"/>
      <c r="C29" s="3"/>
      <c r="D29" s="3"/>
      <c r="E29" s="3"/>
      <c r="F29" s="3"/>
      <c r="G29" s="3"/>
      <c r="H29" s="4"/>
      <c r="I29" s="95">
        <f>IF(K29&gt;M29,1,0)+IF(K30&gt;M30,1,0)+IF(K31&gt;M31,1,0)</f>
        <v>2</v>
      </c>
      <c r="J29" s="96" t="s">
        <v>11</v>
      </c>
      <c r="K29" s="97">
        <v>21.0</v>
      </c>
      <c r="L29" s="98" t="s">
        <v>12</v>
      </c>
      <c r="M29" s="97">
        <v>19.0</v>
      </c>
      <c r="N29" s="96" t="s">
        <v>13</v>
      </c>
      <c r="O29" s="99">
        <f>IF(M29&gt;K29,1,0)+IF(M30&gt;K30,1,0)+IF(M31&gt;K31,1,0)</f>
        <v>0</v>
      </c>
      <c r="P29" s="95">
        <f>IF(R29&gt;T29,1,0)+IF(R30&gt;T30,1,0)+IF(R31&gt;T31,1,0)</f>
        <v>1</v>
      </c>
      <c r="Q29" s="96" t="s">
        <v>11</v>
      </c>
      <c r="R29" s="97">
        <v>21.0</v>
      </c>
      <c r="S29" s="98" t="s">
        <v>12</v>
      </c>
      <c r="T29" s="97">
        <v>18.0</v>
      </c>
      <c r="U29" s="96" t="s">
        <v>13</v>
      </c>
      <c r="V29" s="99">
        <f>IF(T29&gt;R29,1,0)+IF(T30&gt;R30,1,0)+IF(T31&gt;R31,1,0)</f>
        <v>1</v>
      </c>
      <c r="W29" s="103">
        <f>IF($B29&gt;$H29, 1,0)+IF($I29&gt;$O29, 1,0)+IF($P29&gt;$V29, 1,0)</f>
        <v>1</v>
      </c>
      <c r="X29" s="103">
        <f>IF($B29&lt;$H29, 1,0)+IF($I29&lt;$O29, 1,0)+IF($P29&lt;$V29, 1,0)</f>
        <v>0</v>
      </c>
      <c r="Y29" s="103">
        <f>IF($B29="",0,IF($B29=$H29,1,0))+IF($I29="",0,IF($I29=$O29,1,0))+IF($P29="",0,IF($P29=$V29,1,0))</f>
        <v>1</v>
      </c>
      <c r="Z29" s="104">
        <f>SUM(B29,I29,P29)</f>
        <v>3</v>
      </c>
      <c r="AA29" s="105">
        <f>SUM(H29,O29,V29)</f>
        <v>1</v>
      </c>
      <c r="AB29" s="104">
        <f>SUM(D29:D31,K29:K31,R29:R31)</f>
        <v>84</v>
      </c>
      <c r="AC29" s="105">
        <f>SUM(F29:F31,M29:M31,T29:T31)</f>
        <v>79</v>
      </c>
      <c r="AD29" s="106">
        <f>$W29*3+Y29</f>
        <v>4</v>
      </c>
      <c r="AE29" s="107">
        <v>2.0</v>
      </c>
      <c r="AF29" s="148"/>
      <c r="AG29" s="119" t="s">
        <v>87</v>
      </c>
      <c r="AH29" s="94"/>
      <c r="AI29" s="3"/>
      <c r="AJ29" s="3"/>
      <c r="AK29" s="3"/>
      <c r="AL29" s="3"/>
      <c r="AM29" s="3"/>
      <c r="AN29" s="4"/>
      <c r="AO29" s="95">
        <f>IF(AQ29&gt;AS29,1,0)+IF(AQ30&gt;AS30,1,0)+IF(AQ31&gt;AS31,1,0)</f>
        <v>2</v>
      </c>
      <c r="AP29" s="96" t="s">
        <v>11</v>
      </c>
      <c r="AQ29" s="97">
        <v>21.0</v>
      </c>
      <c r="AR29" s="98" t="s">
        <v>12</v>
      </c>
      <c r="AS29" s="97">
        <v>11.0</v>
      </c>
      <c r="AT29" s="96" t="s">
        <v>13</v>
      </c>
      <c r="AU29" s="99">
        <f>IF(AS29&gt;AQ29,1,0)+IF(AS30&gt;AQ30,1,0)+IF(AS31&gt;AQ31,1,0)</f>
        <v>0</v>
      </c>
      <c r="AV29" s="95">
        <f>IF(AX29&gt;AZ29,1,0)+IF(AX30&gt;AZ30,1,0)+IF(AX31&gt;AZ31,1,0)</f>
        <v>2</v>
      </c>
      <c r="AW29" s="96" t="s">
        <v>11</v>
      </c>
      <c r="AX29" s="97">
        <v>21.0</v>
      </c>
      <c r="AY29" s="98" t="s">
        <v>12</v>
      </c>
      <c r="AZ29" s="97">
        <v>14.0</v>
      </c>
      <c r="BA29" s="96" t="s">
        <v>13</v>
      </c>
      <c r="BB29" s="99">
        <f>IF(AZ29&gt;AX29,1,0)+IF(AZ30&gt;AX30,1,0)+IF(AZ31&gt;AX31,1,0)</f>
        <v>0</v>
      </c>
      <c r="BC29" s="158">
        <v>2.0</v>
      </c>
      <c r="BD29" s="103">
        <f>IF($B29&lt;$H29, 1,0)+IF($I29&lt;$O29, 1,0)+IF($P29&lt;$V29, 1,0)</f>
        <v>0</v>
      </c>
      <c r="BE29" s="158">
        <v>0.0</v>
      </c>
      <c r="BF29" s="104">
        <f>SUM(AH29,AO29,AV29)</f>
        <v>4</v>
      </c>
      <c r="BG29" s="105">
        <f>SUM(AN29,AU29,BB29)</f>
        <v>0</v>
      </c>
      <c r="BH29" s="104">
        <f>SUM(AJ29:AJ31,AQ29:AQ31,AX29:AX31)</f>
        <v>84</v>
      </c>
      <c r="BI29" s="105">
        <f>SUM(AL29:AL31,AS29:AS31,AZ29:AZ31)</f>
        <v>52</v>
      </c>
      <c r="BJ29" s="106">
        <f>$W29*3+BE29</f>
        <v>3</v>
      </c>
      <c r="BK29" s="107">
        <v>1.0</v>
      </c>
    </row>
    <row r="30" ht="18.75" customHeight="1">
      <c r="A30" s="36"/>
      <c r="B30" s="37"/>
      <c r="H30" s="38"/>
      <c r="I30" s="108"/>
      <c r="J30" s="109"/>
      <c r="K30" s="110">
        <v>21.0</v>
      </c>
      <c r="L30" s="111" t="s">
        <v>12</v>
      </c>
      <c r="M30" s="110">
        <v>19.0</v>
      </c>
      <c r="N30" s="109"/>
      <c r="O30" s="112"/>
      <c r="P30" s="108"/>
      <c r="Q30" s="109"/>
      <c r="R30" s="110">
        <v>21.0</v>
      </c>
      <c r="S30" s="111" t="s">
        <v>12</v>
      </c>
      <c r="T30" s="110">
        <v>23.0</v>
      </c>
      <c r="U30" s="109"/>
      <c r="V30" s="112"/>
      <c r="W30" s="42"/>
      <c r="X30" s="42"/>
      <c r="Y30" s="42"/>
      <c r="Z30" s="43"/>
      <c r="AA30" s="44"/>
      <c r="AB30" s="43"/>
      <c r="AC30" s="44"/>
      <c r="AD30" s="45"/>
      <c r="AE30" s="46"/>
      <c r="AF30" s="148"/>
      <c r="AG30" s="36"/>
      <c r="AH30" s="37"/>
      <c r="AN30" s="38"/>
      <c r="AO30" s="108"/>
      <c r="AP30" s="109"/>
      <c r="AQ30" s="110">
        <v>21.0</v>
      </c>
      <c r="AR30" s="111" t="s">
        <v>12</v>
      </c>
      <c r="AS30" s="110">
        <v>15.0</v>
      </c>
      <c r="AT30" s="109"/>
      <c r="AU30" s="112"/>
      <c r="AV30" s="108"/>
      <c r="AW30" s="109"/>
      <c r="AX30" s="110">
        <v>21.0</v>
      </c>
      <c r="AY30" s="111" t="s">
        <v>12</v>
      </c>
      <c r="AZ30" s="110">
        <v>12.0</v>
      </c>
      <c r="BA30" s="109"/>
      <c r="BB30" s="112"/>
      <c r="BC30" s="42"/>
      <c r="BD30" s="42"/>
      <c r="BE30" s="42"/>
      <c r="BF30" s="43"/>
      <c r="BG30" s="44"/>
      <c r="BH30" s="43"/>
      <c r="BI30" s="44"/>
      <c r="BJ30" s="45"/>
      <c r="BK30" s="46"/>
    </row>
    <row r="31" ht="18.75" customHeight="1">
      <c r="A31" s="47"/>
      <c r="B31" s="48"/>
      <c r="C31" s="49"/>
      <c r="D31" s="49"/>
      <c r="E31" s="49"/>
      <c r="F31" s="49"/>
      <c r="G31" s="49"/>
      <c r="H31" s="50"/>
      <c r="I31" s="113"/>
      <c r="J31" s="114"/>
      <c r="K31" s="115"/>
      <c r="L31" s="116" t="s">
        <v>12</v>
      </c>
      <c r="M31" s="115"/>
      <c r="N31" s="114"/>
      <c r="O31" s="117"/>
      <c r="P31" s="113"/>
      <c r="Q31" s="114"/>
      <c r="R31" s="115"/>
      <c r="S31" s="116" t="s">
        <v>12</v>
      </c>
      <c r="T31" s="115"/>
      <c r="U31" s="114"/>
      <c r="V31" s="117"/>
      <c r="W31" s="54"/>
      <c r="X31" s="54"/>
      <c r="Y31" s="54"/>
      <c r="Z31" s="118">
        <f>Z29-AA29</f>
        <v>2</v>
      </c>
      <c r="AA31" s="56"/>
      <c r="AB31" s="118">
        <f>AB29-AC29</f>
        <v>5</v>
      </c>
      <c r="AC31" s="56"/>
      <c r="AD31" s="57"/>
      <c r="AE31" s="58"/>
      <c r="AF31" s="148"/>
      <c r="AG31" s="47"/>
      <c r="AH31" s="48"/>
      <c r="AI31" s="49"/>
      <c r="AJ31" s="49"/>
      <c r="AK31" s="49"/>
      <c r="AL31" s="49"/>
      <c r="AM31" s="49"/>
      <c r="AN31" s="50"/>
      <c r="AO31" s="113"/>
      <c r="AP31" s="114"/>
      <c r="AQ31" s="115"/>
      <c r="AR31" s="116" t="s">
        <v>12</v>
      </c>
      <c r="AS31" s="115"/>
      <c r="AT31" s="114"/>
      <c r="AU31" s="117"/>
      <c r="AV31" s="113"/>
      <c r="AW31" s="114"/>
      <c r="AX31" s="115"/>
      <c r="AY31" s="116" t="s">
        <v>12</v>
      </c>
      <c r="AZ31" s="115"/>
      <c r="BA31" s="114"/>
      <c r="BB31" s="117"/>
      <c r="BC31" s="54"/>
      <c r="BD31" s="54"/>
      <c r="BE31" s="54"/>
      <c r="BF31" s="118">
        <f>BF29-BG29</f>
        <v>4</v>
      </c>
      <c r="BG31" s="56"/>
      <c r="BH31" s="118">
        <f>BH29-BI29</f>
        <v>32</v>
      </c>
      <c r="BI31" s="56"/>
      <c r="BJ31" s="57"/>
      <c r="BK31" s="58"/>
    </row>
    <row r="32" ht="18.75" customHeight="1">
      <c r="A32" s="119" t="s">
        <v>88</v>
      </c>
      <c r="B32" s="120">
        <f>IF(D32&gt;F32,1,0)+IF(D33&gt;F33,1,0)+IF(D34&gt;F34,1,0)</f>
        <v>0</v>
      </c>
      <c r="C32" s="101" t="s">
        <v>11</v>
      </c>
      <c r="D32" s="121">
        <f t="shared" ref="D32:D34" si="25">IF(M29="","",M29)</f>
        <v>19</v>
      </c>
      <c r="E32" s="98" t="s">
        <v>12</v>
      </c>
      <c r="F32" s="121">
        <f t="shared" ref="F32:F34" si="26">IF(K29="","",K29)</f>
        <v>21</v>
      </c>
      <c r="G32" s="101" t="s">
        <v>13</v>
      </c>
      <c r="H32" s="122">
        <f>IF(F32&gt;D32,1,0)+IF(F33&gt;D33,1,0)+IF(F34&gt;D34,1,0)</f>
        <v>2</v>
      </c>
      <c r="I32" s="123"/>
      <c r="J32" s="62"/>
      <c r="K32" s="62"/>
      <c r="L32" s="62"/>
      <c r="M32" s="62"/>
      <c r="N32" s="62"/>
      <c r="O32" s="63"/>
      <c r="P32" s="100">
        <f>IF(R32&gt;T32,1,0)+IF(R33&gt;T33,1,0)+IF(R34&gt;T34,1,0)</f>
        <v>0</v>
      </c>
      <c r="Q32" s="101" t="s">
        <v>11</v>
      </c>
      <c r="R32" s="97">
        <v>10.0</v>
      </c>
      <c r="S32" s="98" t="s">
        <v>12</v>
      </c>
      <c r="T32" s="97">
        <v>21.0</v>
      </c>
      <c r="U32" s="101" t="s">
        <v>13</v>
      </c>
      <c r="V32" s="122">
        <f>IF(T32&gt;R32,1,0)+IF(T33&gt;R33,1,0)+IF(T34&gt;R34,1,0)</f>
        <v>2</v>
      </c>
      <c r="W32" s="124">
        <f>IF($B32&gt;$H32, 1,0)+IF($I32&gt;$O32, 1,0)+IF($P32&gt;$V32, 1,0)</f>
        <v>0</v>
      </c>
      <c r="X32" s="124">
        <f>IF($B32&lt;$H32, 1,0)+IF($I32&lt;$O32, 1,0)+IF($P32&lt;$V32, 1,0)</f>
        <v>2</v>
      </c>
      <c r="Y32" s="124">
        <f>IF($B32="",0,IF($B32=$H32,1,0))+IF($I32="",0,IF($I32=$O32,1,0))+IF($P32="",0,IF($P32=$V32,1,0))</f>
        <v>0</v>
      </c>
      <c r="Z32" s="125">
        <f>SUM(B32,I32,P32)</f>
        <v>0</v>
      </c>
      <c r="AA32" s="126">
        <f>SUM(H32,O32,V32)</f>
        <v>4</v>
      </c>
      <c r="AB32" s="125">
        <f>SUM(D32:D34,K32:K34,R32:R34)</f>
        <v>65</v>
      </c>
      <c r="AC32" s="126">
        <f>SUM(F32:F34,M32:M34,T32:T34)</f>
        <v>84</v>
      </c>
      <c r="AD32" s="127">
        <f>$W32*3+Y32</f>
        <v>0</v>
      </c>
      <c r="AE32" s="128">
        <v>3.0</v>
      </c>
      <c r="AF32" s="148"/>
      <c r="AG32" s="119" t="s">
        <v>89</v>
      </c>
      <c r="AH32" s="120">
        <f>IF(AJ32&gt;AL32,1,0)+IF(AJ33&gt;AL33,1,0)+IF(AJ34&gt;AL34,1,0)</f>
        <v>0</v>
      </c>
      <c r="AI32" s="101" t="s">
        <v>11</v>
      </c>
      <c r="AJ32" s="121">
        <f t="shared" ref="AJ32:AJ34" si="27">IF(AS29="","",AS29)</f>
        <v>11</v>
      </c>
      <c r="AK32" s="98" t="s">
        <v>12</v>
      </c>
      <c r="AL32" s="121">
        <f t="shared" ref="AL32:AL34" si="28">IF(AQ29="","",AQ29)</f>
        <v>21</v>
      </c>
      <c r="AM32" s="101" t="s">
        <v>13</v>
      </c>
      <c r="AN32" s="122">
        <f>IF(AL32&gt;AJ32,1,0)+IF(AL33&gt;AJ33,1,0)+IF(AL34&gt;AJ34,1,0)</f>
        <v>2</v>
      </c>
      <c r="AO32" s="123"/>
      <c r="AP32" s="62"/>
      <c r="AQ32" s="62"/>
      <c r="AR32" s="62"/>
      <c r="AS32" s="62"/>
      <c r="AT32" s="62"/>
      <c r="AU32" s="63"/>
      <c r="AV32" s="100">
        <f>IF(AX32&gt;AZ32,1,0)+IF(AX33&gt;AZ33,1,0)+IF(AX34&gt;AZ34,1,0)</f>
        <v>1</v>
      </c>
      <c r="AW32" s="101" t="s">
        <v>11</v>
      </c>
      <c r="AX32" s="97">
        <v>15.0</v>
      </c>
      <c r="AY32" s="98" t="s">
        <v>12</v>
      </c>
      <c r="AZ32" s="97">
        <v>21.0</v>
      </c>
      <c r="BA32" s="101" t="s">
        <v>13</v>
      </c>
      <c r="BB32" s="122">
        <f>IF(AZ32&gt;AX32,1,0)+IF(AZ33&gt;AX33,1,0)+IF(AZ34&gt;AX34,1,0)</f>
        <v>1</v>
      </c>
      <c r="BC32" s="124">
        <f>IF($B32&gt;$H32, 1,0)+IF($I32&gt;$O32, 1,0)+IF($P32&gt;$V32, 1,0)</f>
        <v>0</v>
      </c>
      <c r="BD32" s="160">
        <v>1.0</v>
      </c>
      <c r="BE32" s="160">
        <v>1.0</v>
      </c>
      <c r="BF32" s="125">
        <f>SUM(AH32,AO32,AV32)</f>
        <v>1</v>
      </c>
      <c r="BG32" s="126">
        <f>SUM(AN32,AU32,BB32)</f>
        <v>3</v>
      </c>
      <c r="BH32" s="125">
        <f>SUM(AJ32:AJ34,AQ32:AQ34,AX32:AX34)</f>
        <v>64</v>
      </c>
      <c r="BI32" s="126">
        <f>SUM(AL32:AL34,AS32:AS34,AZ32:AZ34)</f>
        <v>84</v>
      </c>
      <c r="BJ32" s="127">
        <f>$W32*3+BE32</f>
        <v>1</v>
      </c>
      <c r="BK32" s="128">
        <v>3.0</v>
      </c>
    </row>
    <row r="33" ht="18.75" customHeight="1">
      <c r="A33" s="36"/>
      <c r="B33" s="129"/>
      <c r="C33" s="109"/>
      <c r="D33" s="130">
        <f t="shared" si="25"/>
        <v>19</v>
      </c>
      <c r="E33" s="111" t="s">
        <v>12</v>
      </c>
      <c r="F33" s="130">
        <f t="shared" si="26"/>
        <v>21</v>
      </c>
      <c r="G33" s="109"/>
      <c r="H33" s="112"/>
      <c r="I33" s="39"/>
      <c r="O33" s="38"/>
      <c r="P33" s="108"/>
      <c r="Q33" s="109"/>
      <c r="R33" s="110">
        <v>17.0</v>
      </c>
      <c r="S33" s="111" t="s">
        <v>12</v>
      </c>
      <c r="T33" s="110">
        <v>21.0</v>
      </c>
      <c r="U33" s="109"/>
      <c r="V33" s="112"/>
      <c r="W33" s="42"/>
      <c r="X33" s="42"/>
      <c r="Y33" s="42"/>
      <c r="Z33" s="43"/>
      <c r="AA33" s="44"/>
      <c r="AB33" s="43"/>
      <c r="AC33" s="44"/>
      <c r="AD33" s="45"/>
      <c r="AE33" s="46"/>
      <c r="AF33" s="148"/>
      <c r="AG33" s="36"/>
      <c r="AH33" s="129"/>
      <c r="AI33" s="109"/>
      <c r="AJ33" s="130">
        <f t="shared" si="27"/>
        <v>15</v>
      </c>
      <c r="AK33" s="111" t="s">
        <v>12</v>
      </c>
      <c r="AL33" s="130">
        <f t="shared" si="28"/>
        <v>21</v>
      </c>
      <c r="AM33" s="109"/>
      <c r="AN33" s="112"/>
      <c r="AO33" s="39"/>
      <c r="AU33" s="38"/>
      <c r="AV33" s="108"/>
      <c r="AW33" s="109"/>
      <c r="AX33" s="110">
        <v>23.0</v>
      </c>
      <c r="AY33" s="111" t="s">
        <v>12</v>
      </c>
      <c r="AZ33" s="110">
        <v>21.0</v>
      </c>
      <c r="BA33" s="109"/>
      <c r="BB33" s="112"/>
      <c r="BC33" s="42"/>
      <c r="BD33" s="42"/>
      <c r="BE33" s="42"/>
      <c r="BF33" s="43"/>
      <c r="BG33" s="44"/>
      <c r="BH33" s="43"/>
      <c r="BI33" s="44"/>
      <c r="BJ33" s="45"/>
      <c r="BK33" s="46"/>
    </row>
    <row r="34" ht="18.75" customHeight="1">
      <c r="A34" s="47"/>
      <c r="B34" s="131"/>
      <c r="C34" s="114"/>
      <c r="D34" s="132" t="str">
        <f t="shared" si="25"/>
        <v/>
      </c>
      <c r="E34" s="116" t="s">
        <v>12</v>
      </c>
      <c r="F34" s="132" t="str">
        <f t="shared" si="26"/>
        <v/>
      </c>
      <c r="G34" s="114"/>
      <c r="H34" s="117"/>
      <c r="I34" s="51"/>
      <c r="J34" s="49"/>
      <c r="K34" s="49"/>
      <c r="L34" s="49"/>
      <c r="M34" s="49"/>
      <c r="N34" s="49"/>
      <c r="O34" s="50"/>
      <c r="P34" s="113"/>
      <c r="Q34" s="114"/>
      <c r="R34" s="115"/>
      <c r="S34" s="116" t="s">
        <v>12</v>
      </c>
      <c r="T34" s="115"/>
      <c r="U34" s="114"/>
      <c r="V34" s="117"/>
      <c r="W34" s="54"/>
      <c r="X34" s="54"/>
      <c r="Y34" s="54"/>
      <c r="Z34" s="118">
        <f>Z32-AA32</f>
        <v>-4</v>
      </c>
      <c r="AA34" s="56"/>
      <c r="AB34" s="118">
        <f>AB32-AC32</f>
        <v>-19</v>
      </c>
      <c r="AC34" s="56"/>
      <c r="AD34" s="57"/>
      <c r="AE34" s="58"/>
      <c r="AF34" s="148"/>
      <c r="AG34" s="47"/>
      <c r="AH34" s="131"/>
      <c r="AI34" s="114"/>
      <c r="AJ34" s="132" t="str">
        <f t="shared" si="27"/>
        <v/>
      </c>
      <c r="AK34" s="116" t="s">
        <v>12</v>
      </c>
      <c r="AL34" s="132" t="str">
        <f t="shared" si="28"/>
        <v/>
      </c>
      <c r="AM34" s="114"/>
      <c r="AN34" s="117"/>
      <c r="AO34" s="51"/>
      <c r="AP34" s="49"/>
      <c r="AQ34" s="49"/>
      <c r="AR34" s="49"/>
      <c r="AS34" s="49"/>
      <c r="AT34" s="49"/>
      <c r="AU34" s="50"/>
      <c r="AV34" s="113"/>
      <c r="AW34" s="114"/>
      <c r="AX34" s="115"/>
      <c r="AY34" s="116" t="s">
        <v>12</v>
      </c>
      <c r="AZ34" s="115"/>
      <c r="BA34" s="114"/>
      <c r="BB34" s="117"/>
      <c r="BC34" s="54"/>
      <c r="BD34" s="54"/>
      <c r="BE34" s="54"/>
      <c r="BF34" s="118">
        <f>BF32-BG32</f>
        <v>-2</v>
      </c>
      <c r="BG34" s="56"/>
      <c r="BH34" s="118">
        <f>BH32-BI32</f>
        <v>-20</v>
      </c>
      <c r="BI34" s="56"/>
      <c r="BJ34" s="57"/>
      <c r="BK34" s="58"/>
    </row>
    <row r="35" ht="18.75" customHeight="1">
      <c r="A35" s="119" t="s">
        <v>90</v>
      </c>
      <c r="B35" s="120">
        <f>IF(D35&gt;F35,1,0)+IF(D36&gt;F36,1,0)+IF(D37&gt;F37,1,0)</f>
        <v>1</v>
      </c>
      <c r="C35" s="101" t="s">
        <v>11</v>
      </c>
      <c r="D35" s="121">
        <f t="shared" ref="D35:D37" si="29">IF(T29="","",T29)</f>
        <v>18</v>
      </c>
      <c r="E35" s="98" t="s">
        <v>12</v>
      </c>
      <c r="F35" s="121">
        <f t="shared" ref="F35:F37" si="30">IF(R29="","",R29)</f>
        <v>21</v>
      </c>
      <c r="G35" s="101" t="s">
        <v>13</v>
      </c>
      <c r="H35" s="122">
        <f>IF(F35&gt;D35,1,0)+IF(F36&gt;D36,1,0)+IF(F37&gt;D37,1,0)</f>
        <v>1</v>
      </c>
      <c r="I35" s="100">
        <f>IF(K35&gt;M35,1,0)+IF(K36&gt;M36,1,0)+IF(K37&gt;M37,1,0)</f>
        <v>2</v>
      </c>
      <c r="J35" s="101" t="s">
        <v>11</v>
      </c>
      <c r="K35" s="121">
        <f t="shared" ref="K35:K37" si="31">IF(T32="","",T32)</f>
        <v>21</v>
      </c>
      <c r="L35" s="98" t="s">
        <v>12</v>
      </c>
      <c r="M35" s="121">
        <f t="shared" ref="M35:M37" si="32">IF(R32="","",R32)</f>
        <v>10</v>
      </c>
      <c r="N35" s="101" t="s">
        <v>13</v>
      </c>
      <c r="O35" s="122">
        <f>IF(M35&gt;K35,1,0)+IF(M36&gt;K36,1,0)+IF(M37&gt;K37,1,0)</f>
        <v>0</v>
      </c>
      <c r="P35" s="123"/>
      <c r="Q35" s="62"/>
      <c r="R35" s="62"/>
      <c r="S35" s="62"/>
      <c r="T35" s="62"/>
      <c r="U35" s="62"/>
      <c r="V35" s="63"/>
      <c r="W35" s="124">
        <f>IF($B35&gt;$H35, 1,0)+IF($I35&gt;$O35, 1,0)+IF($P35&gt;$V35, 1,0)</f>
        <v>1</v>
      </c>
      <c r="X35" s="124">
        <f>IF($B35&lt;$H35, 1,0)+IF($I35&lt;$O35, 1,0)+IF($P35&lt;$V35, 1,0)</f>
        <v>0</v>
      </c>
      <c r="Y35" s="124">
        <f>IF($B35="",0,IF($B35=$H35,1,0))+IF($I35="",0,IF($I35=$O35,1,0))+IF($P35="",0,IF($P35=$V35,1,0))</f>
        <v>1</v>
      </c>
      <c r="Z35" s="125">
        <f>SUM(B35,I35,P35)</f>
        <v>3</v>
      </c>
      <c r="AA35" s="126">
        <f>SUM(H35,O35,V35)</f>
        <v>1</v>
      </c>
      <c r="AB35" s="125">
        <f>SUM(D35:D37,K35:K37,R35:R37)</f>
        <v>83</v>
      </c>
      <c r="AC35" s="126">
        <f>SUM(F35:F37,M35:M37,T35:T37)</f>
        <v>69</v>
      </c>
      <c r="AD35" s="127">
        <f>$W35*3+Y35</f>
        <v>4</v>
      </c>
      <c r="AE35" s="128">
        <v>1.0</v>
      </c>
      <c r="AF35" s="148"/>
      <c r="AG35" s="119" t="s">
        <v>91</v>
      </c>
      <c r="AH35" s="120">
        <f>IF(AJ35&gt;AL35,1,0)+IF(AJ36&gt;AL36,1,0)+IF(AJ37&gt;AL37,1,0)</f>
        <v>0</v>
      </c>
      <c r="AI35" s="101" t="s">
        <v>11</v>
      </c>
      <c r="AJ35" s="121">
        <f t="shared" ref="AJ35:AJ37" si="33">IF(AZ29="","",AZ29)</f>
        <v>14</v>
      </c>
      <c r="AK35" s="98" t="s">
        <v>12</v>
      </c>
      <c r="AL35" s="121">
        <f t="shared" ref="AL35:AL37" si="34">IF(AX29="","",AX29)</f>
        <v>21</v>
      </c>
      <c r="AM35" s="101" t="s">
        <v>13</v>
      </c>
      <c r="AN35" s="122">
        <f>IF(AL35&gt;AJ35,1,0)+IF(AL36&gt;AJ36,1,0)+IF(AL37&gt;AJ37,1,0)</f>
        <v>2</v>
      </c>
      <c r="AO35" s="100">
        <f>IF(AQ35&gt;AS35,1,0)+IF(AQ36&gt;AS36,1,0)+IF(AQ37&gt;AS37,1,0)</f>
        <v>1</v>
      </c>
      <c r="AP35" s="101" t="s">
        <v>11</v>
      </c>
      <c r="AQ35" s="121">
        <f t="shared" ref="AQ35:AQ37" si="35">IF(AZ32="","",AZ32)</f>
        <v>21</v>
      </c>
      <c r="AR35" s="98" t="s">
        <v>12</v>
      </c>
      <c r="AS35" s="121">
        <f t="shared" ref="AS35:AS37" si="36">IF(AX32="","",AX32)</f>
        <v>15</v>
      </c>
      <c r="AT35" s="101" t="s">
        <v>13</v>
      </c>
      <c r="AU35" s="122">
        <f>IF(AS35&gt;AQ35,1,0)+IF(AS36&gt;AQ36,1,0)+IF(AS37&gt;AQ37,1,0)</f>
        <v>1</v>
      </c>
      <c r="AV35" s="123"/>
      <c r="AW35" s="62"/>
      <c r="AX35" s="62"/>
      <c r="AY35" s="62"/>
      <c r="AZ35" s="62"/>
      <c r="BA35" s="62"/>
      <c r="BB35" s="63"/>
      <c r="BC35" s="160">
        <v>0.0</v>
      </c>
      <c r="BD35" s="160">
        <v>1.0</v>
      </c>
      <c r="BE35" s="124">
        <f>IF($B35="",0,IF($B35=$H35,1,0))+IF($I35="",0,IF($I35=$O35,1,0))+IF($P35="",0,IF($P35=$V35,1,0))</f>
        <v>1</v>
      </c>
      <c r="BF35" s="125">
        <f>SUM(AH35,AO35,AV35)</f>
        <v>1</v>
      </c>
      <c r="BG35" s="126">
        <f>SUM(AN35,AU35,BB35)</f>
        <v>3</v>
      </c>
      <c r="BH35" s="125">
        <f>SUM(AJ35:AJ37,AQ35:AQ37,AX35:AX37)</f>
        <v>68</v>
      </c>
      <c r="BI35" s="126">
        <f>SUM(AL35:AL37,AS35:AS37,AZ35:AZ37)</f>
        <v>80</v>
      </c>
      <c r="BJ35" s="127">
        <f>$W35*3+BE35</f>
        <v>4</v>
      </c>
      <c r="BK35" s="128">
        <v>2.0</v>
      </c>
    </row>
    <row r="36" ht="18.75" customHeight="1">
      <c r="A36" s="36"/>
      <c r="B36" s="129"/>
      <c r="C36" s="109"/>
      <c r="D36" s="130">
        <f t="shared" si="29"/>
        <v>23</v>
      </c>
      <c r="E36" s="111" t="s">
        <v>12</v>
      </c>
      <c r="F36" s="130">
        <f t="shared" si="30"/>
        <v>21</v>
      </c>
      <c r="G36" s="109"/>
      <c r="H36" s="112"/>
      <c r="I36" s="108"/>
      <c r="J36" s="109"/>
      <c r="K36" s="130">
        <f t="shared" si="31"/>
        <v>21</v>
      </c>
      <c r="L36" s="111" t="s">
        <v>12</v>
      </c>
      <c r="M36" s="130">
        <f t="shared" si="32"/>
        <v>17</v>
      </c>
      <c r="N36" s="109"/>
      <c r="O36" s="112"/>
      <c r="P36" s="39"/>
      <c r="V36" s="38"/>
      <c r="W36" s="42"/>
      <c r="X36" s="42"/>
      <c r="Y36" s="42"/>
      <c r="Z36" s="43"/>
      <c r="AA36" s="44"/>
      <c r="AB36" s="43"/>
      <c r="AC36" s="44"/>
      <c r="AD36" s="45"/>
      <c r="AE36" s="46"/>
      <c r="AF36" s="148"/>
      <c r="AG36" s="36"/>
      <c r="AH36" s="129"/>
      <c r="AI36" s="109"/>
      <c r="AJ36" s="130">
        <f t="shared" si="33"/>
        <v>12</v>
      </c>
      <c r="AK36" s="111" t="s">
        <v>12</v>
      </c>
      <c r="AL36" s="130">
        <f t="shared" si="34"/>
        <v>21</v>
      </c>
      <c r="AM36" s="109"/>
      <c r="AN36" s="112"/>
      <c r="AO36" s="108"/>
      <c r="AP36" s="109"/>
      <c r="AQ36" s="130">
        <f t="shared" si="35"/>
        <v>21</v>
      </c>
      <c r="AR36" s="111" t="s">
        <v>12</v>
      </c>
      <c r="AS36" s="130">
        <f t="shared" si="36"/>
        <v>23</v>
      </c>
      <c r="AT36" s="109"/>
      <c r="AU36" s="112"/>
      <c r="AV36" s="39"/>
      <c r="BB36" s="38"/>
      <c r="BC36" s="42"/>
      <c r="BD36" s="42"/>
      <c r="BE36" s="42"/>
      <c r="BF36" s="43"/>
      <c r="BG36" s="44"/>
      <c r="BH36" s="43"/>
      <c r="BI36" s="44"/>
      <c r="BJ36" s="45"/>
      <c r="BK36" s="46"/>
    </row>
    <row r="37" ht="18.75" customHeight="1">
      <c r="A37" s="11"/>
      <c r="B37" s="139"/>
      <c r="C37" s="140"/>
      <c r="D37" s="141" t="str">
        <f t="shared" si="29"/>
        <v/>
      </c>
      <c r="E37" s="142" t="s">
        <v>12</v>
      </c>
      <c r="F37" s="141" t="str">
        <f t="shared" si="30"/>
        <v/>
      </c>
      <c r="G37" s="140"/>
      <c r="H37" s="143"/>
      <c r="I37" s="144"/>
      <c r="J37" s="140"/>
      <c r="K37" s="141" t="str">
        <f t="shared" si="31"/>
        <v/>
      </c>
      <c r="L37" s="142" t="s">
        <v>12</v>
      </c>
      <c r="M37" s="141" t="str">
        <f t="shared" si="32"/>
        <v/>
      </c>
      <c r="N37" s="140"/>
      <c r="O37" s="143"/>
      <c r="P37" s="15"/>
      <c r="Q37" s="13"/>
      <c r="R37" s="13"/>
      <c r="S37" s="13"/>
      <c r="T37" s="13"/>
      <c r="U37" s="13"/>
      <c r="V37" s="14"/>
      <c r="W37" s="16"/>
      <c r="X37" s="16"/>
      <c r="Y37" s="16"/>
      <c r="Z37" s="146">
        <f>Z35-AA35</f>
        <v>2</v>
      </c>
      <c r="AA37" s="18"/>
      <c r="AB37" s="146">
        <f>AB35-AC35</f>
        <v>14</v>
      </c>
      <c r="AC37" s="18"/>
      <c r="AD37" s="19"/>
      <c r="AE37" s="20"/>
      <c r="AF37" s="148"/>
      <c r="AG37" s="11"/>
      <c r="AH37" s="139"/>
      <c r="AI37" s="140"/>
      <c r="AJ37" s="141" t="str">
        <f t="shared" si="33"/>
        <v/>
      </c>
      <c r="AK37" s="142" t="s">
        <v>12</v>
      </c>
      <c r="AL37" s="141" t="str">
        <f t="shared" si="34"/>
        <v/>
      </c>
      <c r="AM37" s="140"/>
      <c r="AN37" s="143"/>
      <c r="AO37" s="144"/>
      <c r="AP37" s="140"/>
      <c r="AQ37" s="141" t="str">
        <f t="shared" si="35"/>
        <v/>
      </c>
      <c r="AR37" s="142" t="s">
        <v>12</v>
      </c>
      <c r="AS37" s="141" t="str">
        <f t="shared" si="36"/>
        <v/>
      </c>
      <c r="AT37" s="140"/>
      <c r="AU37" s="143"/>
      <c r="AV37" s="15"/>
      <c r="AW37" s="13"/>
      <c r="AX37" s="13"/>
      <c r="AY37" s="13"/>
      <c r="AZ37" s="13"/>
      <c r="BA37" s="13"/>
      <c r="BB37" s="14"/>
      <c r="BC37" s="16"/>
      <c r="BD37" s="16"/>
      <c r="BE37" s="16"/>
      <c r="BF37" s="146">
        <f>BF35-BG35</f>
        <v>-2</v>
      </c>
      <c r="BG37" s="18"/>
      <c r="BH37" s="146">
        <f>BH35-BI35</f>
        <v>-12</v>
      </c>
      <c r="BI37" s="18"/>
      <c r="BJ37" s="19"/>
      <c r="BK37" s="20"/>
    </row>
    <row r="38" ht="18.75" customHeight="1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148"/>
      <c r="AG38" s="82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</row>
    <row r="39" ht="18.75" customHeight="1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48"/>
      <c r="AG39" s="82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</row>
    <row r="40" ht="18.75" customHeigh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148"/>
      <c r="AG40" s="82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</row>
    <row r="41" ht="18.75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148"/>
      <c r="AG41" s="82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</row>
    <row r="42" ht="18.75" customHeigh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148"/>
      <c r="AG42" s="82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</row>
    <row r="43" ht="18.7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148"/>
      <c r="AG43" s="82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</row>
    <row r="44" ht="18.7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148"/>
      <c r="AG44" s="82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</row>
    <row r="45" ht="18.7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148"/>
      <c r="AG45" s="82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</row>
    <row r="46" ht="18.7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148"/>
      <c r="AG46" s="82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</row>
    <row r="47" ht="18.7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148"/>
      <c r="AG47" s="82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</row>
    <row r="48" ht="18.7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148"/>
      <c r="AG48" s="82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</row>
    <row r="49" ht="18.75" customHeight="1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148"/>
      <c r="AG49" s="82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</row>
    <row r="50" ht="18.7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148"/>
      <c r="AG50" s="82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</row>
    <row r="51" ht="18.75" customHeight="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148"/>
      <c r="AG51" s="82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</row>
    <row r="52" ht="18.75" customHeight="1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148"/>
      <c r="AG52" s="82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</row>
    <row r="53" ht="18.75" customHeight="1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148"/>
      <c r="AG53" s="82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</row>
    <row r="54" ht="18.75" customHeight="1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148"/>
      <c r="AG54" s="82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</row>
    <row r="55" ht="18.75" customHeight="1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148"/>
      <c r="AG55" s="82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</row>
    <row r="56" ht="18.75" customHeight="1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148"/>
      <c r="AG56" s="82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</row>
    <row r="57" ht="18.75" customHeight="1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148"/>
      <c r="AG57" s="82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</row>
    <row r="58" ht="18.75" customHeight="1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148"/>
      <c r="AG58" s="82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</row>
    <row r="59" ht="18.75" customHeight="1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148"/>
      <c r="AG59" s="82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</row>
    <row r="60" ht="18.75" customHeight="1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148"/>
      <c r="AG60" s="82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</row>
    <row r="61" ht="18.75" customHeight="1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148"/>
      <c r="AG61" s="82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</row>
    <row r="62" ht="18.75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148"/>
      <c r="AG62" s="82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</row>
    <row r="63" ht="18.75" customHeight="1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148"/>
      <c r="AG63" s="82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</row>
    <row r="64" ht="18.75" customHeight="1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148"/>
      <c r="AG64" s="82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</row>
    <row r="65" ht="18.7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148"/>
      <c r="AG65" s="82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</row>
    <row r="66" ht="18.75" customHeight="1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148"/>
      <c r="AG66" s="82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</row>
    <row r="67" ht="18.75" customHeight="1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148"/>
      <c r="AG67" s="82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</row>
    <row r="68" ht="18.75" customHeigh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148"/>
      <c r="AG68" s="82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</row>
    <row r="69" ht="18.75" customHeight="1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148"/>
      <c r="AG69" s="82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</row>
    <row r="70" ht="18.75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148"/>
      <c r="AG70" s="82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</row>
    <row r="71" ht="18.75" customHeigh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148"/>
      <c r="AG71" s="82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</row>
    <row r="72" ht="18.75" customHeight="1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148"/>
      <c r="AG72" s="82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</row>
    <row r="73" ht="18.75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148"/>
      <c r="AG73" s="82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</row>
    <row r="74" ht="18.75" customHeight="1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148"/>
      <c r="AG74" s="82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</row>
    <row r="75" ht="18.75" customHeight="1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148"/>
      <c r="AG75" s="82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</row>
    <row r="76" ht="18.75" customHeight="1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148"/>
      <c r="AG76" s="82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</row>
    <row r="77" ht="18.75" customHeight="1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148"/>
      <c r="AG77" s="82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</row>
    <row r="78" ht="18.75" customHeight="1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148"/>
      <c r="AG78" s="82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</row>
    <row r="79" ht="18.75" customHeight="1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148"/>
      <c r="AG79" s="82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</row>
    <row r="80" ht="18.75" customHeight="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148"/>
      <c r="AG80" s="82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</row>
    <row r="81" ht="18.75" customHeight="1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148"/>
      <c r="AG81" s="82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</row>
    <row r="82" ht="18.75" customHeight="1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148"/>
      <c r="AG82" s="82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</row>
    <row r="83" ht="18.75" customHeight="1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148"/>
      <c r="AG83" s="82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</row>
    <row r="84" ht="18.75" customHeight="1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148"/>
      <c r="AG84" s="82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</row>
    <row r="85" ht="18.75" customHeigh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148"/>
      <c r="AG85" s="82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</row>
    <row r="86" ht="18.75" customHeight="1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148"/>
      <c r="AG86" s="82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</row>
    <row r="87" ht="18.7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148"/>
      <c r="AG87" s="82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</row>
    <row r="88" ht="18.75" customHeight="1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148"/>
      <c r="AG88" s="82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</row>
    <row r="89" ht="18.75" customHeight="1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148"/>
      <c r="AG89" s="82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</row>
    <row r="90" ht="18.75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148"/>
      <c r="AG90" s="82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</row>
    <row r="91" ht="18.75" customHeight="1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148"/>
      <c r="AG91" s="82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</row>
    <row r="92" ht="18.75" customHeight="1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148"/>
      <c r="AG92" s="82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</row>
    <row r="93" ht="18.75" customHeight="1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148"/>
      <c r="AG93" s="82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</row>
    <row r="94" ht="18.75" customHeight="1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148"/>
      <c r="AG94" s="82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</row>
    <row r="95" ht="18.7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148"/>
      <c r="AG95" s="82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</row>
    <row r="96" ht="18.75" customHeight="1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148"/>
      <c r="AG96" s="82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</row>
    <row r="97" ht="18.75" customHeight="1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148"/>
      <c r="AG97" s="82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</row>
    <row r="98" ht="18.75" customHeight="1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148"/>
      <c r="AG98" s="82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</row>
    <row r="99" ht="18.75" customHeight="1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148"/>
      <c r="AG99" s="82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</row>
    <row r="100" ht="18.75" customHeight="1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148"/>
      <c r="AG100" s="82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</row>
    <row r="101" ht="18.75" customHeight="1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148"/>
      <c r="AG101" s="82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</row>
    <row r="102" ht="18.75" customHeight="1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148"/>
      <c r="AG102" s="82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</row>
    <row r="103" ht="18.75" customHeight="1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148"/>
      <c r="AG103" s="82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</row>
    <row r="104" ht="18.75" customHeight="1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148"/>
      <c r="AG104" s="82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</row>
    <row r="105" ht="18.75" customHeight="1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148"/>
      <c r="AG105" s="82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</row>
    <row r="106" ht="18.75" customHeight="1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148"/>
      <c r="AG106" s="82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</row>
    <row r="107" ht="18.7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148"/>
      <c r="AG107" s="82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</row>
    <row r="108" ht="18.75" customHeight="1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148"/>
      <c r="AG108" s="82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</row>
    <row r="109" ht="18.75" customHeight="1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148"/>
      <c r="AG109" s="82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</row>
    <row r="110" ht="18.75" customHeight="1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148"/>
      <c r="AG110" s="82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</row>
    <row r="111" ht="18.75" customHeight="1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148"/>
      <c r="AG111" s="82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</row>
    <row r="112" ht="18.75" customHeight="1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148"/>
      <c r="AG112" s="82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</row>
    <row r="113" ht="18.75" customHeight="1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148"/>
      <c r="AG113" s="82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</row>
    <row r="114" ht="18.75" customHeight="1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148"/>
      <c r="AG114" s="82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</row>
    <row r="115" ht="18.7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148"/>
      <c r="AG115" s="82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</row>
    <row r="116" ht="18.75" customHeight="1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148"/>
      <c r="AG116" s="82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</row>
    <row r="117" ht="18.75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148"/>
      <c r="AG117" s="82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</row>
    <row r="118" ht="18.75" customHeight="1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148"/>
      <c r="AG118" s="82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</row>
    <row r="119" ht="18.75" customHeight="1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148"/>
      <c r="AG119" s="82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</row>
    <row r="120" ht="18.75" customHeight="1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148"/>
      <c r="AG120" s="82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</row>
    <row r="121" ht="18.75" customHeight="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148"/>
      <c r="AG121" s="82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</row>
    <row r="122" ht="18.75" customHeight="1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148"/>
      <c r="AG122" s="82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</row>
    <row r="123" ht="18.75" customHeight="1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148"/>
      <c r="AG123" s="82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</row>
    <row r="124" ht="18.75" customHeight="1">
      <c r="A124" s="8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148"/>
      <c r="AG124" s="82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</row>
    <row r="125" ht="18.75" customHeight="1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148"/>
      <c r="AG125" s="82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</row>
    <row r="126" ht="18.75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148"/>
      <c r="AG126" s="82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</row>
    <row r="127" ht="18.75" customHeight="1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148"/>
      <c r="AG127" s="82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</row>
    <row r="128" ht="18.75" customHeight="1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148"/>
      <c r="AG128" s="82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</row>
    <row r="129" ht="18.75" customHeight="1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148"/>
      <c r="AG129" s="82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</row>
    <row r="130" ht="18.75" customHeight="1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148"/>
      <c r="AG130" s="82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</row>
    <row r="131" ht="18.75" customHeight="1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148"/>
      <c r="AG131" s="82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</row>
    <row r="132" ht="18.75" customHeight="1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148"/>
      <c r="AG132" s="82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</row>
    <row r="133" ht="18.75" customHeigh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148"/>
      <c r="AG133" s="82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</row>
    <row r="134" ht="18.75" customHeight="1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148"/>
      <c r="AG134" s="82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</row>
    <row r="135" ht="18.75" customHeight="1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148"/>
      <c r="AG135" s="82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</row>
    <row r="136" ht="18.75" customHeight="1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148"/>
      <c r="AG136" s="82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</row>
    <row r="137" ht="18.75" customHeight="1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148"/>
      <c r="AG137" s="82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</row>
    <row r="138" ht="18.75" customHeight="1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148"/>
      <c r="AG138" s="82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</row>
    <row r="139" ht="18.75" customHeight="1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148"/>
      <c r="AG139" s="82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</row>
    <row r="140" ht="18.75" customHeight="1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148"/>
      <c r="AG140" s="82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</row>
    <row r="141" ht="18.75" customHeight="1">
      <c r="A141" s="8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148"/>
      <c r="AG141" s="82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</row>
    <row r="142" ht="18.75" customHeight="1">
      <c r="A142" s="8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148"/>
      <c r="AG142" s="82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</row>
    <row r="143" ht="18.75" customHeight="1">
      <c r="A143" s="8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148"/>
      <c r="AG143" s="82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</row>
    <row r="144" ht="18.75" customHeight="1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148"/>
      <c r="AG144" s="82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</row>
    <row r="145" ht="18.75" customHeight="1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148"/>
      <c r="AG145" s="82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</row>
    <row r="146" ht="18.75" customHeight="1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148"/>
      <c r="AG146" s="82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</row>
    <row r="147" ht="18.75" customHeight="1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148"/>
      <c r="AG147" s="82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</row>
    <row r="148" ht="18.75" customHeight="1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148"/>
      <c r="AG148" s="82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</row>
    <row r="149" ht="18.75" customHeight="1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148"/>
      <c r="AG149" s="82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</row>
    <row r="150" ht="18.75" customHeight="1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148"/>
      <c r="AG150" s="82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</row>
    <row r="151" ht="18.75" customHeight="1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148"/>
      <c r="AG151" s="82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</row>
    <row r="152" ht="18.75" customHeight="1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148"/>
      <c r="AG152" s="82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</row>
    <row r="153" ht="18.75" customHeight="1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148"/>
      <c r="AG153" s="82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</row>
    <row r="154" ht="18.75" customHeight="1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148"/>
      <c r="AG154" s="82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</row>
    <row r="155" ht="18.75" customHeight="1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148"/>
      <c r="AG155" s="82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</row>
    <row r="156" ht="18.75" customHeight="1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148"/>
      <c r="AG156" s="82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</row>
    <row r="157" ht="18.75" customHeight="1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148"/>
      <c r="AG157" s="82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</row>
    <row r="158" ht="18.75" customHeight="1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148"/>
      <c r="AG158" s="82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</row>
    <row r="159" ht="18.75" customHeight="1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148"/>
      <c r="AG159" s="82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</row>
    <row r="160" ht="18.75" customHeight="1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148"/>
      <c r="AG160" s="82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</row>
    <row r="161" ht="18.75" customHeight="1">
      <c r="A161" s="82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148"/>
      <c r="AG161" s="82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</row>
    <row r="162" ht="18.75" customHeight="1">
      <c r="A162" s="82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148"/>
      <c r="AG162" s="82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</row>
    <row r="163" ht="18.75" customHeight="1">
      <c r="A163" s="82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148"/>
      <c r="AG163" s="82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</row>
    <row r="164" ht="18.75" customHeight="1">
      <c r="A164" s="82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148"/>
      <c r="AG164" s="82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</row>
    <row r="165" ht="18.75" customHeight="1">
      <c r="A165" s="82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148"/>
      <c r="AG165" s="82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</row>
    <row r="166" ht="18.75" customHeight="1">
      <c r="A166" s="82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148"/>
      <c r="AG166" s="82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</row>
    <row r="167" ht="18.75" customHeight="1">
      <c r="A167" s="82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148"/>
      <c r="AG167" s="82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</row>
    <row r="168" ht="18.75" customHeight="1">
      <c r="A168" s="82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148"/>
      <c r="AG168" s="82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</row>
    <row r="169" ht="18.75" customHeight="1">
      <c r="A169" s="82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148"/>
      <c r="AG169" s="82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</row>
    <row r="170" ht="18.75" customHeight="1">
      <c r="A170" s="82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148"/>
      <c r="AG170" s="82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</row>
    <row r="171" ht="18.75" customHeight="1">
      <c r="A171" s="82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148"/>
      <c r="AG171" s="82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</row>
    <row r="172" ht="18.75" customHeight="1">
      <c r="A172" s="82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148"/>
      <c r="AG172" s="82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</row>
    <row r="173" ht="18.75" customHeight="1">
      <c r="A173" s="82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148"/>
      <c r="AG173" s="82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</row>
    <row r="174" ht="18.75" customHeight="1">
      <c r="A174" s="82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148"/>
      <c r="AG174" s="82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</row>
    <row r="175" ht="18.75" customHeight="1">
      <c r="A175" s="82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148"/>
      <c r="AG175" s="82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</row>
    <row r="176" ht="18.75" customHeight="1">
      <c r="A176" s="82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148"/>
      <c r="AG176" s="82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</row>
    <row r="177" ht="18.75" customHeight="1">
      <c r="A177" s="82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148"/>
      <c r="AG177" s="82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</row>
    <row r="178" ht="18.75" customHeight="1">
      <c r="A178" s="82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148"/>
      <c r="AG178" s="82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</row>
    <row r="179" ht="18.75" customHeight="1">
      <c r="A179" s="82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148"/>
      <c r="AG179" s="82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</row>
    <row r="180" ht="18.75" customHeight="1">
      <c r="A180" s="82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148"/>
      <c r="AG180" s="82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</row>
    <row r="181" ht="18.75" customHeight="1">
      <c r="A181" s="82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148"/>
      <c r="AG181" s="82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</row>
    <row r="182" ht="18.75" customHeight="1">
      <c r="A182" s="82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148"/>
      <c r="AG182" s="82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</row>
    <row r="183" ht="18.75" customHeight="1">
      <c r="A183" s="82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148"/>
      <c r="AG183" s="82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</row>
    <row r="184" ht="18.75" customHeight="1">
      <c r="A184" s="82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148"/>
      <c r="AG184" s="82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</row>
    <row r="185" ht="18.75" customHeight="1">
      <c r="A185" s="82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148"/>
      <c r="AG185" s="82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</row>
    <row r="186" ht="18.75" customHeight="1">
      <c r="A186" s="82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148"/>
      <c r="AG186" s="82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</row>
    <row r="187" ht="18.75" customHeight="1">
      <c r="A187" s="82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148"/>
      <c r="AG187" s="82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</row>
    <row r="188" ht="18.75" customHeight="1">
      <c r="A188" s="82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148"/>
      <c r="AG188" s="82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</row>
    <row r="189" ht="18.75" customHeight="1">
      <c r="A189" s="82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148"/>
      <c r="AG189" s="82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</row>
    <row r="190" ht="18.75" customHeight="1">
      <c r="A190" s="82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148"/>
      <c r="AG190" s="82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</row>
    <row r="191" ht="18.75" customHeight="1">
      <c r="A191" s="82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148"/>
      <c r="AG191" s="82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</row>
    <row r="192" ht="18.75" customHeight="1">
      <c r="A192" s="82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148"/>
      <c r="AG192" s="82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</row>
    <row r="193" ht="18.75" customHeight="1">
      <c r="A193" s="82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148"/>
      <c r="AG193" s="82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</row>
    <row r="194" ht="18.75" customHeight="1">
      <c r="A194" s="82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148"/>
      <c r="AG194" s="82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</row>
    <row r="195" ht="18.75" customHeight="1">
      <c r="A195" s="82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148"/>
      <c r="AG195" s="82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</row>
    <row r="196" ht="18.75" customHeight="1">
      <c r="A196" s="82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148"/>
      <c r="AG196" s="82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</row>
    <row r="197" ht="18.75" customHeight="1">
      <c r="A197" s="82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148"/>
      <c r="AG197" s="82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</row>
    <row r="198" ht="18.75" customHeight="1">
      <c r="A198" s="82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148"/>
      <c r="AG198" s="82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</row>
    <row r="199" ht="18.75" customHeight="1">
      <c r="A199" s="82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148"/>
      <c r="AG199" s="82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</row>
    <row r="200" ht="18.75" customHeight="1">
      <c r="A200" s="82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148"/>
      <c r="AG200" s="82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</row>
    <row r="201" ht="18.75" customHeight="1">
      <c r="A201" s="82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148"/>
      <c r="AG201" s="82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</row>
    <row r="202" ht="18.75" customHeight="1">
      <c r="A202" s="82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148"/>
      <c r="AG202" s="82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</row>
    <row r="203" ht="18.75" customHeight="1">
      <c r="A203" s="82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148"/>
      <c r="AG203" s="82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</row>
    <row r="204" ht="18.75" customHeight="1">
      <c r="A204" s="82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148"/>
      <c r="AG204" s="82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</row>
    <row r="205" ht="18.75" customHeight="1">
      <c r="A205" s="82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148"/>
      <c r="AG205" s="82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</row>
    <row r="206" ht="18.75" customHeight="1">
      <c r="A206" s="82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148"/>
      <c r="AG206" s="82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</row>
    <row r="207" ht="18.75" customHeight="1">
      <c r="A207" s="82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148"/>
      <c r="AG207" s="82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</row>
    <row r="208" ht="18.75" customHeight="1">
      <c r="A208" s="82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148"/>
      <c r="AG208" s="82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</row>
    <row r="209" ht="18.75" customHeight="1">
      <c r="A209" s="82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148"/>
      <c r="AG209" s="82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</row>
    <row r="210" ht="18.75" customHeight="1">
      <c r="A210" s="82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148"/>
      <c r="AG210" s="82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</row>
    <row r="211" ht="18.75" customHeight="1">
      <c r="A211" s="82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148"/>
      <c r="AG211" s="82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</row>
    <row r="212" ht="18.75" customHeight="1">
      <c r="A212" s="82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148"/>
      <c r="AG212" s="82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</row>
    <row r="213" ht="18.75" customHeight="1">
      <c r="A213" s="82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148"/>
      <c r="AG213" s="82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</row>
    <row r="214" ht="18.75" customHeight="1">
      <c r="A214" s="82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148"/>
      <c r="AG214" s="82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</row>
    <row r="215" ht="18.75" customHeight="1">
      <c r="A215" s="82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148"/>
      <c r="AG215" s="82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</row>
    <row r="216" ht="18.75" customHeight="1">
      <c r="A216" s="82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148"/>
      <c r="AG216" s="82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</row>
    <row r="217" ht="18.75" customHeight="1">
      <c r="A217" s="82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148"/>
      <c r="AG217" s="82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</row>
    <row r="218" ht="18.75" customHeight="1">
      <c r="A218" s="82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148"/>
      <c r="AG218" s="82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</row>
    <row r="219" ht="18.75" customHeight="1">
      <c r="A219" s="82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148"/>
      <c r="AG219" s="82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</row>
    <row r="220" ht="18.75" customHeight="1">
      <c r="A220" s="82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148"/>
      <c r="AG220" s="82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</row>
    <row r="221" ht="18.75" customHeight="1">
      <c r="A221" s="82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148"/>
      <c r="AG221" s="82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</row>
    <row r="222" ht="18.75" customHeight="1">
      <c r="A222" s="82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148"/>
      <c r="AG222" s="82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</row>
    <row r="223" ht="18.75" customHeight="1">
      <c r="A223" s="82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148"/>
      <c r="AG223" s="82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</row>
    <row r="224" ht="18.75" customHeight="1">
      <c r="A224" s="82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148"/>
      <c r="AG224" s="82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</row>
    <row r="225" ht="18.75" customHeight="1">
      <c r="A225" s="82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148"/>
      <c r="AG225" s="82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</row>
    <row r="226" ht="18.75" customHeight="1">
      <c r="A226" s="82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148"/>
      <c r="AG226" s="82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</row>
    <row r="227" ht="18.75" customHeight="1">
      <c r="A227" s="82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148"/>
      <c r="AG227" s="82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</row>
    <row r="228" ht="18.75" customHeight="1">
      <c r="A228" s="82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148"/>
      <c r="AG228" s="82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</row>
    <row r="229" ht="18.75" customHeight="1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148"/>
      <c r="AG229" s="82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</row>
    <row r="230" ht="18.75" customHeight="1">
      <c r="A230" s="82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148"/>
      <c r="AG230" s="82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</row>
    <row r="231" ht="18.75" customHeight="1">
      <c r="A231" s="82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148"/>
      <c r="AG231" s="82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</row>
    <row r="232" ht="18.75" customHeight="1">
      <c r="A232" s="82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148"/>
      <c r="AG232" s="82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</row>
    <row r="233" ht="18.75" customHeight="1">
      <c r="A233" s="82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148"/>
      <c r="AG233" s="82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</row>
    <row r="234" ht="18.75" customHeight="1">
      <c r="A234" s="82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148"/>
      <c r="AG234" s="82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</row>
    <row r="235" ht="18.75" customHeight="1">
      <c r="A235" s="82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148"/>
      <c r="AG235" s="82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</row>
    <row r="236" ht="18.75" customHeight="1">
      <c r="A236" s="82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148"/>
      <c r="AG236" s="82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</row>
    <row r="237" ht="18.75" customHeight="1">
      <c r="A237" s="82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148"/>
      <c r="AG237" s="82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</row>
    <row r="238" ht="15.75" customHeight="1">
      <c r="A238" s="148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</row>
    <row r="239" ht="15.75" customHeight="1">
      <c r="A239" s="148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</row>
    <row r="240" ht="15.75" customHeight="1">
      <c r="A240" s="148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</row>
    <row r="241" ht="15.75" customHeight="1">
      <c r="A241" s="14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</row>
    <row r="242" ht="15.75" customHeight="1">
      <c r="A242" s="14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</row>
    <row r="243" ht="15.75" customHeight="1">
      <c r="A243" s="148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</row>
    <row r="244" ht="15.75" customHeight="1">
      <c r="A244" s="148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</row>
    <row r="245" ht="15.75" customHeight="1">
      <c r="A245" s="148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</row>
    <row r="246" ht="15.75" customHeight="1">
      <c r="A246" s="14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</row>
    <row r="247" ht="15.75" customHeight="1">
      <c r="A247" s="148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</row>
    <row r="248" ht="15.75" customHeight="1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</row>
    <row r="249" ht="15.75" customHeight="1">
      <c r="A249" s="148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</row>
    <row r="250" ht="15.75" customHeight="1">
      <c r="A250" s="148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</row>
    <row r="251" ht="15.75" customHeight="1">
      <c r="A251" s="148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</row>
    <row r="252" ht="15.75" customHeight="1">
      <c r="A252" s="148"/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</row>
    <row r="253" ht="15.75" customHeight="1">
      <c r="A253" s="148"/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</row>
    <row r="254" ht="15.75" customHeight="1">
      <c r="A254" s="148"/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</row>
    <row r="255" ht="15.75" customHeight="1">
      <c r="A255" s="148"/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</row>
    <row r="256" ht="15.75" customHeight="1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</row>
    <row r="257" ht="15.75" customHeight="1">
      <c r="A257" s="148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</row>
    <row r="258" ht="15.75" customHeight="1">
      <c r="A258" s="148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</row>
    <row r="259" ht="15.75" customHeight="1">
      <c r="A259" s="148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</row>
    <row r="260" ht="15.75" customHeight="1">
      <c r="A260" s="148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</row>
    <row r="261" ht="15.75" customHeight="1">
      <c r="A261" s="148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</row>
    <row r="262" ht="15.75" customHeight="1">
      <c r="A262" s="148"/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</row>
    <row r="263" ht="15.75" customHeight="1">
      <c r="A263" s="148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</row>
    <row r="264" ht="15.75" customHeight="1">
      <c r="A264" s="148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</row>
    <row r="265" ht="15.75" customHeight="1">
      <c r="A265" s="148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</row>
    <row r="266" ht="15.75" customHeight="1">
      <c r="A266" s="148"/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</row>
    <row r="267" ht="15.75" customHeight="1">
      <c r="A267" s="148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</row>
    <row r="268" ht="15.75" customHeight="1">
      <c r="A268" s="148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</row>
    <row r="269" ht="15.75" customHeight="1">
      <c r="A269" s="148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</row>
    <row r="270" ht="15.75" customHeight="1">
      <c r="A270" s="148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</row>
    <row r="271" ht="15.75" customHeight="1">
      <c r="A271" s="148"/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</row>
    <row r="272" ht="15.75" customHeight="1">
      <c r="A272" s="148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</row>
    <row r="273" ht="15.75" customHeight="1">
      <c r="A273" s="148"/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</row>
    <row r="274" ht="15.75" customHeight="1">
      <c r="A274" s="148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</row>
    <row r="275" ht="15.75" customHeight="1">
      <c r="A275" s="148"/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</row>
    <row r="276" ht="15.75" customHeight="1">
      <c r="A276" s="148"/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</row>
    <row r="277" ht="15.75" customHeight="1">
      <c r="A277" s="148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</row>
    <row r="278" ht="15.75" customHeight="1">
      <c r="A278" s="148"/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</row>
    <row r="279" ht="15.75" customHeight="1">
      <c r="A279" s="148"/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</row>
    <row r="280" ht="15.75" customHeight="1">
      <c r="A280" s="148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</row>
    <row r="281" ht="15.75" customHeight="1">
      <c r="A281" s="148"/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</row>
    <row r="282" ht="15.75" customHeight="1">
      <c r="A282" s="148"/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</row>
    <row r="283" ht="15.75" customHeight="1">
      <c r="A283" s="148"/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</row>
    <row r="284" ht="15.75" customHeight="1">
      <c r="A284" s="148"/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</row>
    <row r="285" ht="15.75" customHeight="1">
      <c r="A285" s="148"/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</row>
    <row r="286" ht="15.75" customHeight="1">
      <c r="A286" s="148"/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</row>
    <row r="287" ht="15.75" customHeight="1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</row>
    <row r="288" ht="15.75" customHeight="1">
      <c r="A288" s="148"/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</row>
    <row r="289" ht="15.75" customHeight="1">
      <c r="A289" s="148"/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</row>
    <row r="290" ht="15.75" customHeight="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</row>
    <row r="291" ht="15.75" customHeight="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</row>
    <row r="292" ht="15.75" customHeight="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</row>
    <row r="293" ht="15.75" customHeight="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</row>
    <row r="294" ht="15.75" customHeight="1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</row>
    <row r="295" ht="15.75" customHeight="1">
      <c r="A295" s="148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</row>
    <row r="296" ht="15.75" customHeight="1">
      <c r="A296" s="148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</row>
    <row r="297" ht="15.75" customHeight="1">
      <c r="A297" s="148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</row>
    <row r="298" ht="15.75" customHeight="1">
      <c r="A298" s="148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</row>
    <row r="299" ht="15.75" customHeight="1">
      <c r="A299" s="148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</row>
    <row r="300" ht="15.75" customHeight="1">
      <c r="A300" s="148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</row>
    <row r="301" ht="15.75" customHeight="1">
      <c r="A301" s="148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</row>
    <row r="302" ht="15.75" customHeight="1">
      <c r="A302" s="148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</row>
    <row r="303" ht="15.75" customHeight="1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</row>
    <row r="304" ht="15.75" customHeight="1">
      <c r="A304" s="148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</row>
    <row r="305" ht="15.75" customHeight="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</row>
    <row r="306" ht="15.75" customHeight="1">
      <c r="A306" s="148"/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</row>
    <row r="307" ht="15.75" customHeight="1">
      <c r="A307" s="148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</row>
    <row r="308" ht="15.75" customHeight="1">
      <c r="A308" s="148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</row>
    <row r="309" ht="15.75" customHeight="1">
      <c r="A309" s="148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</row>
    <row r="310" ht="15.75" customHeight="1">
      <c r="A310" s="148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</row>
    <row r="311" ht="15.75" customHeight="1">
      <c r="A311" s="148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</row>
    <row r="312" ht="15.75" customHeight="1">
      <c r="A312" s="148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</row>
    <row r="313" ht="15.75" customHeight="1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</row>
    <row r="314" ht="15.75" customHeight="1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</row>
    <row r="315" ht="15.75" customHeight="1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</row>
    <row r="316" ht="15.75" customHeight="1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</row>
    <row r="317" ht="15.75" customHeight="1">
      <c r="A317" s="148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</row>
    <row r="318" ht="15.75" customHeight="1">
      <c r="A318" s="148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</row>
    <row r="319" ht="15.75" customHeight="1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</row>
    <row r="320" ht="15.75" customHeight="1">
      <c r="A320" s="148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</row>
    <row r="321" ht="15.75" customHeight="1">
      <c r="A321" s="148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</row>
    <row r="322" ht="15.75" customHeight="1">
      <c r="A322" s="148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</row>
    <row r="323" ht="15.75" customHeight="1">
      <c r="A323" s="148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</row>
    <row r="324" ht="15.75" customHeight="1">
      <c r="A324" s="148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</row>
    <row r="325" ht="15.75" customHeight="1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</row>
    <row r="326" ht="15.75" customHeight="1">
      <c r="A326" s="148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</row>
    <row r="327" ht="15.75" customHeight="1">
      <c r="A327" s="148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</row>
    <row r="328" ht="15.75" customHeight="1">
      <c r="A328" s="148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</row>
    <row r="329" ht="15.75" customHeight="1">
      <c r="A329" s="148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</row>
    <row r="330" ht="15.75" customHeight="1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</row>
    <row r="331" ht="15.75" customHeight="1">
      <c r="A331" s="148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</row>
    <row r="332" ht="15.75" customHeight="1">
      <c r="A332" s="148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</row>
    <row r="333" ht="15.75" customHeight="1">
      <c r="A333" s="148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</row>
    <row r="334" ht="15.75" customHeight="1">
      <c r="A334" s="148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</row>
    <row r="335" ht="15.75" customHeight="1">
      <c r="A335" s="148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</row>
    <row r="336" ht="15.75" customHeight="1">
      <c r="A336" s="148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</row>
    <row r="337" ht="15.75" customHeight="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</row>
    <row r="338" ht="15.75" customHeight="1">
      <c r="A338" s="148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</row>
    <row r="339" ht="15.75" customHeight="1">
      <c r="A339" s="148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</row>
    <row r="340" ht="15.75" customHeight="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</row>
    <row r="341" ht="15.75" customHeight="1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</row>
    <row r="342" ht="15.75" customHeight="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</row>
    <row r="343" ht="15.75" customHeight="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</row>
    <row r="344" ht="15.75" customHeight="1">
      <c r="A344" s="148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</row>
    <row r="345" ht="15.75" customHeight="1">
      <c r="A345" s="148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</row>
    <row r="346" ht="15.75" customHeight="1">
      <c r="A346" s="148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</row>
    <row r="347" ht="15.75" customHeight="1">
      <c r="A347" s="148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</row>
    <row r="348" ht="15.75" customHeight="1">
      <c r="A348" s="148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</row>
    <row r="349" ht="15.75" customHeight="1">
      <c r="A349" s="148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</row>
    <row r="350" ht="15.75" customHeight="1">
      <c r="A350" s="148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</row>
    <row r="351" ht="15.75" customHeight="1">
      <c r="A351" s="148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</row>
    <row r="352" ht="15.75" customHeight="1">
      <c r="A352" s="148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</row>
    <row r="353" ht="15.75" customHeight="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</row>
    <row r="354" ht="15.75" customHeight="1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</row>
    <row r="355" ht="15.75" customHeight="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</row>
    <row r="356" ht="15.75" customHeight="1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</row>
    <row r="357" ht="15.75" customHeight="1">
      <c r="A357" s="148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</row>
    <row r="358" ht="15.75" customHeight="1">
      <c r="A358" s="148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</row>
    <row r="359" ht="15.75" customHeight="1">
      <c r="A359" s="148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</row>
    <row r="360" ht="15.75" customHeight="1">
      <c r="A360" s="148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</row>
    <row r="361" ht="15.75" customHeight="1">
      <c r="A361" s="148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</row>
    <row r="362" ht="15.75" customHeight="1">
      <c r="A362" s="148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</row>
    <row r="363" ht="15.75" customHeight="1">
      <c r="A363" s="148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</row>
    <row r="364" ht="15.75" customHeight="1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</row>
    <row r="365" ht="15.75" customHeight="1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</row>
    <row r="366" ht="15.75" customHeight="1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</row>
    <row r="367" ht="15.75" customHeight="1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</row>
    <row r="368" ht="15.75" customHeight="1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</row>
    <row r="369" ht="15.75" customHeight="1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</row>
    <row r="370" ht="15.75" customHeight="1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</row>
    <row r="371" ht="15.75" customHeight="1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</row>
    <row r="372" ht="15.75" customHeight="1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</row>
    <row r="373" ht="15.75" customHeight="1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</row>
    <row r="374" ht="15.75" customHeight="1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</row>
    <row r="375" ht="15.75" customHeight="1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</row>
    <row r="376" ht="15.75" customHeight="1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</row>
    <row r="377" ht="15.75" customHeight="1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</row>
    <row r="378" ht="15.75" customHeight="1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</row>
    <row r="379" ht="15.75" customHeight="1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</row>
    <row r="380" ht="15.75" customHeight="1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</row>
    <row r="381" ht="15.75" customHeight="1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</row>
    <row r="382" ht="15.75" customHeight="1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</row>
    <row r="383" ht="15.75" customHeight="1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</row>
    <row r="384" ht="15.75" customHeight="1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</row>
    <row r="385" ht="15.75" customHeight="1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</row>
    <row r="386" ht="15.75" customHeight="1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</row>
    <row r="387" ht="15.75" customHeight="1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</row>
    <row r="388" ht="15.75" customHeight="1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</row>
    <row r="389" ht="15.75" customHeight="1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</row>
    <row r="390" ht="15.75" customHeight="1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</row>
    <row r="391" ht="15.75" customHeight="1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</row>
    <row r="392" ht="15.75" customHeight="1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</row>
    <row r="393" ht="15.75" customHeight="1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</row>
    <row r="394" ht="15.75" customHeight="1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</row>
    <row r="395" ht="15.75" customHeight="1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</row>
    <row r="396" ht="15.75" customHeight="1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</row>
    <row r="397" ht="15.75" customHeight="1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</row>
    <row r="398" ht="15.75" customHeight="1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</row>
    <row r="399" ht="15.75" customHeight="1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</row>
    <row r="400" ht="15.75" customHeight="1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</row>
    <row r="401" ht="15.75" customHeight="1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</row>
    <row r="402" ht="15.75" customHeight="1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</row>
    <row r="403" ht="15.75" customHeight="1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</row>
    <row r="404" ht="15.75" customHeight="1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</row>
    <row r="405" ht="15.75" customHeight="1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</row>
    <row r="406" ht="15.75" customHeight="1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</row>
    <row r="407" ht="15.75" customHeight="1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</row>
    <row r="408" ht="15.75" customHeight="1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</row>
    <row r="409" ht="15.75" customHeight="1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</row>
    <row r="410" ht="15.75" customHeight="1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</row>
    <row r="411" ht="15.75" customHeight="1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</row>
    <row r="412" ht="15.75" customHeight="1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</row>
    <row r="413" ht="15.75" customHeight="1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</row>
    <row r="414" ht="15.75" customHeight="1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</row>
    <row r="415" ht="15.75" customHeight="1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</row>
    <row r="416" ht="15.75" customHeight="1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</row>
    <row r="417" ht="15.75" customHeight="1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</row>
    <row r="418" ht="15.75" customHeight="1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</row>
    <row r="419" ht="15.75" customHeight="1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</row>
    <row r="420" ht="15.75" customHeight="1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</row>
    <row r="421" ht="15.75" customHeight="1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</row>
    <row r="422" ht="15.75" customHeight="1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</row>
    <row r="423" ht="15.75" customHeight="1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</row>
    <row r="424" ht="15.75" customHeight="1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</row>
    <row r="425" ht="15.75" customHeight="1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</row>
    <row r="426" ht="15.75" customHeight="1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</row>
    <row r="427" ht="15.75" customHeight="1">
      <c r="A427" s="148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</row>
    <row r="428" ht="15.75" customHeight="1">
      <c r="A428" s="148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</row>
    <row r="429" ht="15.75" customHeight="1">
      <c r="A429" s="148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</row>
    <row r="430" ht="15.75" customHeight="1">
      <c r="A430" s="148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</row>
    <row r="431" ht="15.75" customHeight="1">
      <c r="A431" s="148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</row>
    <row r="432" ht="15.75" customHeight="1">
      <c r="A432" s="148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</row>
    <row r="433" ht="15.75" customHeight="1">
      <c r="A433" s="148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</row>
    <row r="434" ht="15.75" customHeight="1">
      <c r="A434" s="148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</row>
    <row r="435" ht="15.75" customHeight="1">
      <c r="A435" s="148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</row>
    <row r="436" ht="15.75" customHeight="1">
      <c r="A436" s="148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</row>
    <row r="437" ht="15.75" customHeight="1">
      <c r="A437" s="148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</row>
    <row r="438" ht="15.75" customHeight="1">
      <c r="A438" s="148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</row>
    <row r="439" ht="15.75" customHeight="1">
      <c r="A439" s="148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</row>
    <row r="440" ht="15.75" customHeight="1">
      <c r="A440" s="148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</row>
    <row r="441" ht="15.75" customHeight="1">
      <c r="A441" s="148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</row>
    <row r="442" ht="15.75" customHeight="1">
      <c r="A442" s="148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</row>
    <row r="443" ht="15.75" customHeight="1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</row>
    <row r="444" ht="15.75" customHeight="1">
      <c r="A444" s="148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</row>
    <row r="445" ht="15.75" customHeight="1">
      <c r="A445" s="148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</row>
    <row r="446" ht="15.75" customHeight="1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</row>
    <row r="447" ht="15.75" customHeight="1">
      <c r="A447" s="148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</row>
    <row r="448" ht="15.75" customHeight="1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</row>
    <row r="449" ht="15.75" customHeight="1">
      <c r="A449" s="148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</row>
    <row r="450" ht="15.75" customHeight="1">
      <c r="A450" s="148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</row>
    <row r="451" ht="15.75" customHeight="1">
      <c r="A451" s="148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</row>
    <row r="452" ht="15.75" customHeight="1">
      <c r="A452" s="148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</row>
    <row r="453" ht="15.75" customHeight="1">
      <c r="A453" s="148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</row>
    <row r="454" ht="15.75" customHeight="1">
      <c r="A454" s="148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</row>
    <row r="455" ht="15.75" customHeight="1">
      <c r="A455" s="148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</row>
    <row r="456" ht="15.75" customHeight="1">
      <c r="A456" s="148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</row>
    <row r="457" ht="15.75" customHeight="1">
      <c r="A457" s="148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</row>
    <row r="458" ht="15.75" customHeight="1">
      <c r="A458" s="148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</row>
    <row r="459" ht="15.75" customHeight="1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</row>
    <row r="460" ht="15.75" customHeight="1">
      <c r="A460" s="148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</row>
    <row r="461" ht="15.75" customHeight="1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</row>
    <row r="462" ht="15.75" customHeight="1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</row>
    <row r="463" ht="15.75" customHeight="1">
      <c r="A463" s="148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</row>
    <row r="464" ht="15.75" customHeight="1">
      <c r="A464" s="148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</row>
    <row r="465" ht="15.75" customHeight="1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</row>
    <row r="466" ht="15.75" customHeight="1">
      <c r="A466" s="148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</row>
    <row r="467" ht="15.75" customHeight="1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</row>
    <row r="468" ht="15.75" customHeight="1">
      <c r="A468" s="148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</row>
    <row r="469" ht="15.75" customHeight="1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</row>
    <row r="470" ht="15.75" customHeight="1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</row>
    <row r="471" ht="15.75" customHeight="1">
      <c r="A471" s="148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</row>
    <row r="472" ht="15.75" customHeight="1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</row>
    <row r="473" ht="15.75" customHeight="1">
      <c r="A473" s="148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</row>
    <row r="474" ht="15.75" customHeight="1">
      <c r="A474" s="148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</row>
    <row r="475" ht="15.75" customHeight="1">
      <c r="A475" s="148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</row>
    <row r="476" ht="15.75" customHeight="1">
      <c r="A476" s="148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</row>
    <row r="477" ht="15.75" customHeight="1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</row>
    <row r="478" ht="15.75" customHeight="1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</row>
    <row r="479" ht="15.75" customHeight="1">
      <c r="A479" s="148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</row>
    <row r="480" ht="15.75" customHeight="1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</row>
    <row r="481" ht="15.75" customHeight="1">
      <c r="A481" s="148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</row>
    <row r="482" ht="15.75" customHeight="1">
      <c r="A482" s="148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</row>
    <row r="483" ht="15.75" customHeight="1">
      <c r="A483" s="148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</row>
    <row r="484" ht="15.75" customHeight="1">
      <c r="A484" s="148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</row>
    <row r="485" ht="15.75" customHeight="1">
      <c r="A485" s="148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</row>
    <row r="486" ht="15.75" customHeight="1">
      <c r="A486" s="148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</row>
    <row r="487" ht="15.75" customHeight="1">
      <c r="A487" s="148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</row>
    <row r="488" ht="15.75" customHeight="1">
      <c r="A488" s="148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</row>
    <row r="489" ht="15.75" customHeight="1">
      <c r="A489" s="148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</row>
    <row r="490" ht="15.75" customHeight="1">
      <c r="A490" s="148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</row>
    <row r="491" ht="15.75" customHeight="1">
      <c r="A491" s="148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</row>
    <row r="492" ht="15.75" customHeight="1">
      <c r="A492" s="148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</row>
    <row r="493" ht="15.75" customHeight="1">
      <c r="A493" s="148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</row>
    <row r="494" ht="15.75" customHeight="1">
      <c r="A494" s="148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</row>
    <row r="495" ht="15.75" customHeight="1">
      <c r="A495" s="148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</row>
    <row r="496" ht="15.75" customHeight="1">
      <c r="A496" s="148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</row>
    <row r="497" ht="15.75" customHeight="1">
      <c r="A497" s="148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</row>
    <row r="498" ht="15.75" customHeight="1">
      <c r="A498" s="148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</row>
    <row r="499" ht="15.75" customHeight="1">
      <c r="A499" s="148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</row>
    <row r="500" ht="15.75" customHeight="1">
      <c r="A500" s="148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</row>
    <row r="501" ht="15.75" customHeight="1">
      <c r="A501" s="148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</row>
    <row r="502" ht="15.75" customHeight="1">
      <c r="A502" s="148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</row>
    <row r="503" ht="15.75" customHeight="1">
      <c r="A503" s="148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</row>
    <row r="504" ht="15.75" customHeight="1">
      <c r="A504" s="148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</row>
    <row r="505" ht="15.75" customHeight="1">
      <c r="A505" s="148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</row>
    <row r="506" ht="15.75" customHeight="1">
      <c r="A506" s="148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</row>
    <row r="507" ht="15.75" customHeight="1">
      <c r="A507" s="148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</row>
    <row r="508" ht="15.75" customHeight="1">
      <c r="A508" s="148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</row>
    <row r="509" ht="15.75" customHeight="1">
      <c r="A509" s="148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</row>
    <row r="510" ht="15.75" customHeight="1">
      <c r="A510" s="148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</row>
    <row r="511" ht="15.75" customHeight="1">
      <c r="A511" s="148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</row>
    <row r="512" ht="15.75" customHeight="1">
      <c r="A512" s="148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</row>
    <row r="513" ht="15.75" customHeight="1">
      <c r="A513" s="148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</row>
    <row r="514" ht="15.75" customHeight="1">
      <c r="A514" s="148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</row>
    <row r="515" ht="15.75" customHeight="1">
      <c r="A515" s="148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</row>
    <row r="516" ht="15.75" customHeight="1">
      <c r="A516" s="148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</row>
    <row r="517" ht="15.75" customHeight="1">
      <c r="A517" s="148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</row>
    <row r="518" ht="15.75" customHeight="1">
      <c r="A518" s="148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</row>
    <row r="519" ht="15.75" customHeight="1">
      <c r="A519" s="148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</row>
    <row r="520" ht="15.75" customHeight="1">
      <c r="A520" s="148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</row>
    <row r="521" ht="15.75" customHeight="1">
      <c r="A521" s="148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</row>
    <row r="522" ht="15.75" customHeight="1">
      <c r="A522" s="148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</row>
    <row r="523" ht="15.75" customHeight="1">
      <c r="A523" s="148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</row>
    <row r="524" ht="15.75" customHeight="1">
      <c r="A524" s="148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</row>
    <row r="525" ht="15.75" customHeight="1">
      <c r="A525" s="148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</row>
    <row r="526" ht="15.75" customHeight="1">
      <c r="A526" s="148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</row>
    <row r="527" ht="15.75" customHeight="1">
      <c r="A527" s="148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</row>
    <row r="528" ht="15.75" customHeight="1">
      <c r="A528" s="148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</row>
    <row r="529" ht="15.75" customHeight="1">
      <c r="A529" s="148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</row>
    <row r="530" ht="15.75" customHeight="1">
      <c r="A530" s="148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</row>
    <row r="531" ht="15.75" customHeight="1">
      <c r="A531" s="148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</row>
    <row r="532" ht="15.75" customHeight="1">
      <c r="A532" s="148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</row>
    <row r="533" ht="15.75" customHeight="1">
      <c r="A533" s="148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</row>
    <row r="534" ht="15.75" customHeight="1">
      <c r="A534" s="148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</row>
    <row r="535" ht="15.75" customHeight="1">
      <c r="A535" s="148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</row>
    <row r="536" ht="15.75" customHeight="1">
      <c r="A536" s="148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</row>
    <row r="537" ht="15.75" customHeight="1">
      <c r="A537" s="148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</row>
    <row r="538" ht="15.75" customHeight="1">
      <c r="A538" s="148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</row>
    <row r="539" ht="15.75" customHeight="1">
      <c r="A539" s="148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</row>
    <row r="540" ht="15.75" customHeight="1">
      <c r="A540" s="148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</row>
    <row r="541" ht="15.75" customHeight="1">
      <c r="A541" s="148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</row>
    <row r="542" ht="15.75" customHeight="1">
      <c r="A542" s="148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</row>
    <row r="543" ht="15.75" customHeight="1">
      <c r="A543" s="148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</row>
    <row r="544" ht="15.75" customHeight="1">
      <c r="A544" s="148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</row>
    <row r="545" ht="15.75" customHeight="1">
      <c r="A545" s="148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</row>
    <row r="546" ht="15.75" customHeight="1">
      <c r="A546" s="148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</row>
    <row r="547" ht="15.75" customHeight="1">
      <c r="A547" s="148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</row>
    <row r="548" ht="15.75" customHeight="1">
      <c r="A548" s="148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</row>
    <row r="549" ht="15.75" customHeight="1">
      <c r="A549" s="148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</row>
    <row r="550" ht="15.75" customHeight="1">
      <c r="A550" s="148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</row>
    <row r="551" ht="15.75" customHeight="1">
      <c r="A551" s="148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</row>
    <row r="552" ht="15.75" customHeight="1">
      <c r="A552" s="148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</row>
    <row r="553" ht="15.75" customHeight="1">
      <c r="A553" s="148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</row>
    <row r="554" ht="15.75" customHeight="1">
      <c r="A554" s="148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</row>
    <row r="555" ht="15.75" customHeight="1">
      <c r="A555" s="148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</row>
    <row r="556" ht="15.75" customHeight="1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</row>
    <row r="557" ht="15.75" customHeight="1">
      <c r="A557" s="148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</row>
    <row r="558" ht="15.75" customHeight="1">
      <c r="A558" s="148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</row>
    <row r="559" ht="15.75" customHeight="1">
      <c r="A559" s="148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</row>
    <row r="560" ht="15.75" customHeight="1">
      <c r="A560" s="148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</row>
    <row r="561" ht="15.75" customHeight="1">
      <c r="A561" s="148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</row>
    <row r="562" ht="15.75" customHeight="1">
      <c r="A562" s="148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</row>
    <row r="563" ht="15.75" customHeight="1">
      <c r="A563" s="148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</row>
    <row r="564" ht="15.75" customHeight="1">
      <c r="A564" s="148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</row>
    <row r="565" ht="15.75" customHeight="1">
      <c r="A565" s="148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</row>
    <row r="566" ht="15.75" customHeight="1">
      <c r="A566" s="148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</row>
    <row r="567" ht="15.75" customHeight="1">
      <c r="A567" s="148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</row>
    <row r="568" ht="15.75" customHeight="1">
      <c r="A568" s="148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</row>
    <row r="569" ht="15.75" customHeight="1">
      <c r="A569" s="148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</row>
    <row r="570" ht="15.75" customHeight="1">
      <c r="A570" s="148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</row>
    <row r="571" ht="15.75" customHeight="1">
      <c r="A571" s="148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</row>
    <row r="572" ht="15.75" customHeight="1">
      <c r="A572" s="148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</row>
    <row r="573" ht="15.75" customHeight="1">
      <c r="A573" s="148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</row>
    <row r="574" ht="15.75" customHeight="1">
      <c r="A574" s="148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</row>
    <row r="575" ht="15.75" customHeight="1">
      <c r="A575" s="148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</row>
    <row r="576" ht="15.75" customHeight="1">
      <c r="A576" s="148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</row>
    <row r="577" ht="15.75" customHeight="1">
      <c r="A577" s="148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</row>
    <row r="578" ht="15.75" customHeight="1">
      <c r="A578" s="148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</row>
    <row r="579" ht="15.75" customHeight="1">
      <c r="A579" s="148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</row>
    <row r="580" ht="15.75" customHeight="1">
      <c r="A580" s="148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</row>
    <row r="581" ht="15.75" customHeight="1">
      <c r="A581" s="148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</row>
    <row r="582" ht="15.75" customHeight="1">
      <c r="A582" s="148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</row>
    <row r="583" ht="15.75" customHeight="1">
      <c r="A583" s="148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</row>
    <row r="584" ht="15.75" customHeight="1">
      <c r="A584" s="148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</row>
    <row r="585" ht="15.75" customHeight="1">
      <c r="A585" s="148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</row>
    <row r="586" ht="15.75" customHeight="1">
      <c r="A586" s="148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</row>
    <row r="587" ht="15.75" customHeight="1">
      <c r="A587" s="148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</row>
    <row r="588" ht="15.75" customHeight="1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</row>
    <row r="589" ht="15.75" customHeight="1">
      <c r="A589" s="148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</row>
    <row r="590" ht="15.75" customHeight="1">
      <c r="A590" s="148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</row>
    <row r="591" ht="15.75" customHeight="1">
      <c r="A591" s="148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</row>
    <row r="592" ht="15.75" customHeight="1">
      <c r="A592" s="148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</row>
    <row r="593" ht="15.75" customHeight="1">
      <c r="A593" s="148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</row>
    <row r="594" ht="15.75" customHeight="1">
      <c r="A594" s="148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</row>
    <row r="595" ht="15.75" customHeight="1">
      <c r="A595" s="148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</row>
    <row r="596" ht="15.75" customHeight="1">
      <c r="A596" s="148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</row>
    <row r="597" ht="15.75" customHeight="1">
      <c r="A597" s="148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</row>
    <row r="598" ht="15.75" customHeight="1">
      <c r="A598" s="148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</row>
    <row r="599" ht="15.75" customHeight="1">
      <c r="A599" s="148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</row>
    <row r="600" ht="15.75" customHeight="1">
      <c r="A600" s="148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</row>
    <row r="601" ht="15.75" customHeight="1">
      <c r="A601" s="148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</row>
    <row r="602" ht="15.75" customHeight="1">
      <c r="A602" s="148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</row>
    <row r="603" ht="15.75" customHeight="1">
      <c r="A603" s="148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</row>
    <row r="604" ht="15.75" customHeight="1">
      <c r="A604" s="148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</row>
    <row r="605" ht="15.75" customHeight="1">
      <c r="A605" s="148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</row>
    <row r="606" ht="15.75" customHeight="1">
      <c r="A606" s="148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</row>
    <row r="607" ht="15.75" customHeight="1">
      <c r="A607" s="148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</row>
    <row r="608" ht="15.75" customHeight="1">
      <c r="A608" s="148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</row>
    <row r="609" ht="15.75" customHeight="1">
      <c r="A609" s="148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</row>
    <row r="610" ht="15.75" customHeight="1">
      <c r="A610" s="148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</row>
    <row r="611" ht="15.75" customHeight="1">
      <c r="A611" s="148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</row>
    <row r="612" ht="15.75" customHeight="1">
      <c r="A612" s="148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</row>
    <row r="613" ht="15.75" customHeight="1">
      <c r="A613" s="148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</row>
    <row r="614" ht="15.75" customHeight="1">
      <c r="A614" s="148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</row>
    <row r="615" ht="15.75" customHeight="1">
      <c r="A615" s="148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</row>
    <row r="616" ht="15.75" customHeight="1">
      <c r="A616" s="148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</row>
    <row r="617" ht="15.75" customHeight="1">
      <c r="A617" s="148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</row>
    <row r="618" ht="15.75" customHeight="1">
      <c r="A618" s="148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</row>
    <row r="619" ht="15.75" customHeight="1">
      <c r="A619" s="148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</row>
    <row r="620" ht="15.75" customHeight="1">
      <c r="A620" s="148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</row>
    <row r="621" ht="15.75" customHeight="1">
      <c r="A621" s="148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</row>
    <row r="622" ht="15.75" customHeight="1">
      <c r="A622" s="148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</row>
    <row r="623" ht="15.75" customHeight="1">
      <c r="A623" s="148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</row>
    <row r="624" ht="15.75" customHeight="1">
      <c r="A624" s="148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</row>
    <row r="625" ht="15.75" customHeight="1">
      <c r="A625" s="148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</row>
    <row r="626" ht="15.75" customHeight="1">
      <c r="A626" s="148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</row>
    <row r="627" ht="15.75" customHeight="1">
      <c r="A627" s="148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</row>
    <row r="628" ht="15.75" customHeight="1">
      <c r="A628" s="148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</row>
    <row r="629" ht="15.75" customHeight="1">
      <c r="A629" s="148"/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</row>
    <row r="630" ht="15.75" customHeight="1">
      <c r="A630" s="148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</row>
    <row r="631" ht="15.75" customHeight="1">
      <c r="A631" s="148"/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</row>
    <row r="632" ht="15.75" customHeight="1">
      <c r="A632" s="148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</row>
    <row r="633" ht="15.75" customHeight="1">
      <c r="A633" s="148"/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</row>
    <row r="634" ht="15.75" customHeight="1">
      <c r="A634" s="148"/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</row>
    <row r="635" ht="15.75" customHeight="1">
      <c r="A635" s="148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</row>
    <row r="636" ht="15.75" customHeight="1">
      <c r="A636" s="148"/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</row>
    <row r="637" ht="15.75" customHeight="1">
      <c r="A637" s="148"/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</row>
    <row r="638" ht="15.75" customHeight="1">
      <c r="A638" s="148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</row>
    <row r="639" ht="15.75" customHeight="1">
      <c r="A639" s="148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</row>
    <row r="640" ht="15.75" customHeight="1">
      <c r="A640" s="148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</row>
    <row r="641" ht="15.75" customHeight="1">
      <c r="A641" s="148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</row>
    <row r="642" ht="15.75" customHeight="1">
      <c r="A642" s="148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</row>
    <row r="643" ht="15.75" customHeight="1">
      <c r="A643" s="148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</row>
    <row r="644" ht="15.75" customHeight="1">
      <c r="A644" s="148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</row>
    <row r="645" ht="15.75" customHeight="1">
      <c r="A645" s="148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</row>
    <row r="646" ht="15.75" customHeight="1">
      <c r="A646" s="148"/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</row>
    <row r="647" ht="15.75" customHeight="1">
      <c r="A647" s="148"/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</row>
    <row r="648" ht="15.75" customHeight="1">
      <c r="A648" s="148"/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</row>
    <row r="649" ht="15.75" customHeight="1">
      <c r="A649" s="148"/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</row>
    <row r="650" ht="15.75" customHeight="1">
      <c r="A650" s="148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</row>
    <row r="651" ht="15.75" customHeight="1">
      <c r="A651" s="148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</row>
    <row r="652" ht="15.75" customHeight="1">
      <c r="A652" s="148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</row>
    <row r="653" ht="15.75" customHeight="1">
      <c r="A653" s="148"/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</row>
    <row r="654" ht="15.75" customHeight="1">
      <c r="A654" s="148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</row>
    <row r="655" ht="15.75" customHeight="1">
      <c r="A655" s="148"/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</row>
    <row r="656" ht="15.75" customHeight="1">
      <c r="A656" s="148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</row>
    <row r="657" ht="15.75" customHeight="1">
      <c r="A657" s="148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</row>
    <row r="658" ht="15.75" customHeight="1">
      <c r="A658" s="148"/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</row>
    <row r="659" ht="15.75" customHeight="1">
      <c r="A659" s="148"/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</row>
    <row r="660" ht="15.75" customHeight="1">
      <c r="A660" s="148"/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</row>
    <row r="661" ht="15.75" customHeight="1">
      <c r="A661" s="148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</row>
    <row r="662" ht="15.75" customHeight="1">
      <c r="A662" s="148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</row>
    <row r="663" ht="15.75" customHeight="1">
      <c r="A663" s="148"/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</row>
    <row r="664" ht="15.75" customHeight="1">
      <c r="A664" s="148"/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</row>
    <row r="665" ht="15.75" customHeight="1">
      <c r="A665" s="148"/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</row>
    <row r="666" ht="15.75" customHeight="1">
      <c r="A666" s="148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</row>
    <row r="667" ht="15.75" customHeight="1">
      <c r="A667" s="148"/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</row>
    <row r="668" ht="15.75" customHeight="1">
      <c r="A668" s="148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</row>
    <row r="669" ht="15.75" customHeight="1">
      <c r="A669" s="148"/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</row>
    <row r="670" ht="15.75" customHeight="1">
      <c r="A670" s="148"/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</row>
    <row r="671" ht="15.75" customHeight="1">
      <c r="A671" s="148"/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</row>
    <row r="672" ht="15.75" customHeight="1">
      <c r="A672" s="148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</row>
    <row r="673" ht="15.75" customHeight="1">
      <c r="A673" s="148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</row>
    <row r="674" ht="15.75" customHeight="1">
      <c r="A674" s="148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</row>
    <row r="675" ht="15.75" customHeight="1">
      <c r="A675" s="148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</row>
    <row r="676" ht="15.75" customHeight="1">
      <c r="A676" s="148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</row>
    <row r="677" ht="15.75" customHeight="1">
      <c r="A677" s="148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</row>
    <row r="678" ht="15.75" customHeight="1">
      <c r="A678" s="148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</row>
    <row r="679" ht="15.75" customHeight="1">
      <c r="A679" s="148"/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</row>
    <row r="680" ht="15.75" customHeight="1">
      <c r="A680" s="148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</row>
    <row r="681" ht="15.75" customHeight="1">
      <c r="A681" s="148"/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</row>
    <row r="682" ht="15.75" customHeight="1">
      <c r="A682" s="148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</row>
    <row r="683" ht="15.75" customHeight="1">
      <c r="A683" s="148"/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</row>
    <row r="684" ht="15.75" customHeight="1">
      <c r="A684" s="148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</row>
    <row r="685" ht="15.75" customHeight="1">
      <c r="A685" s="148"/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</row>
    <row r="686" ht="15.75" customHeight="1">
      <c r="A686" s="148"/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</row>
    <row r="687" ht="15.75" customHeight="1">
      <c r="A687" s="148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</row>
    <row r="688" ht="15.75" customHeight="1">
      <c r="A688" s="148"/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</row>
    <row r="689" ht="15.75" customHeight="1">
      <c r="A689" s="148"/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</row>
    <row r="690" ht="15.75" customHeight="1">
      <c r="A690" s="148"/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</row>
    <row r="691" ht="15.75" customHeight="1">
      <c r="A691" s="148"/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</row>
    <row r="692" ht="15.75" customHeight="1">
      <c r="A692" s="148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</row>
    <row r="693" ht="15.75" customHeight="1">
      <c r="A693" s="148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</row>
    <row r="694" ht="15.75" customHeight="1">
      <c r="A694" s="148"/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</row>
    <row r="695" ht="15.75" customHeight="1">
      <c r="A695" s="148"/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</row>
    <row r="696" ht="15.75" customHeight="1">
      <c r="A696" s="148"/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</row>
    <row r="697" ht="15.75" customHeight="1">
      <c r="A697" s="148"/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</row>
    <row r="698" ht="15.75" customHeight="1">
      <c r="A698" s="148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</row>
    <row r="699" ht="15.75" customHeight="1">
      <c r="A699" s="148"/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</row>
    <row r="700" ht="15.75" customHeight="1">
      <c r="A700" s="148"/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</row>
    <row r="701" ht="15.75" customHeight="1">
      <c r="A701" s="148"/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</row>
    <row r="702" ht="15.75" customHeight="1">
      <c r="A702" s="148"/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</row>
    <row r="703" ht="15.75" customHeight="1">
      <c r="A703" s="148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</row>
    <row r="704" ht="15.75" customHeight="1">
      <c r="A704" s="148"/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</row>
    <row r="705" ht="15.75" customHeight="1">
      <c r="A705" s="148"/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</row>
    <row r="706" ht="15.75" customHeight="1">
      <c r="A706" s="148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</row>
    <row r="707" ht="15.75" customHeight="1">
      <c r="A707" s="148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</row>
    <row r="708" ht="15.75" customHeight="1">
      <c r="A708" s="148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</row>
    <row r="709" ht="15.75" customHeight="1">
      <c r="A709" s="148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</row>
    <row r="710" ht="15.75" customHeight="1">
      <c r="A710" s="148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</row>
    <row r="711" ht="15.75" customHeight="1">
      <c r="A711" s="148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</row>
    <row r="712" ht="15.75" customHeight="1">
      <c r="A712" s="148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</row>
    <row r="713" ht="15.75" customHeight="1">
      <c r="A713" s="148"/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</row>
    <row r="714" ht="15.75" customHeight="1">
      <c r="A714" s="148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</row>
    <row r="715" ht="15.75" customHeight="1">
      <c r="A715" s="148"/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</row>
    <row r="716" ht="15.75" customHeight="1">
      <c r="A716" s="148"/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</row>
    <row r="717" ht="15.75" customHeight="1">
      <c r="A717" s="148"/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</row>
    <row r="718" ht="15.75" customHeight="1">
      <c r="A718" s="148"/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</row>
    <row r="719" ht="15.75" customHeight="1">
      <c r="A719" s="148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</row>
    <row r="720" ht="15.75" customHeight="1">
      <c r="A720" s="148"/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</row>
    <row r="721" ht="15.75" customHeight="1">
      <c r="A721" s="148"/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</row>
    <row r="722" ht="15.75" customHeight="1">
      <c r="A722" s="148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</row>
    <row r="723" ht="15.75" customHeight="1">
      <c r="A723" s="148"/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</row>
    <row r="724" ht="15.75" customHeight="1">
      <c r="A724" s="148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</row>
    <row r="725" ht="15.75" customHeight="1">
      <c r="A725" s="148"/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</row>
    <row r="726" ht="15.75" customHeight="1">
      <c r="A726" s="148"/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</row>
    <row r="727" ht="15.75" customHeight="1">
      <c r="A727" s="148"/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</row>
    <row r="728" ht="15.75" customHeight="1">
      <c r="A728" s="148"/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</row>
    <row r="729" ht="15.75" customHeight="1">
      <c r="A729" s="148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</row>
    <row r="730" ht="15.75" customHeight="1">
      <c r="A730" s="148"/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</row>
    <row r="731" ht="15.75" customHeight="1">
      <c r="A731" s="148"/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</row>
    <row r="732" ht="15.75" customHeight="1">
      <c r="A732" s="148"/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</row>
    <row r="733" ht="15.75" customHeight="1">
      <c r="A733" s="148"/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</row>
    <row r="734" ht="15.75" customHeight="1">
      <c r="A734" s="148"/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</row>
    <row r="735" ht="15.75" customHeight="1">
      <c r="A735" s="148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</row>
    <row r="736" ht="15.75" customHeight="1">
      <c r="A736" s="148"/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</row>
    <row r="737" ht="15.75" customHeight="1">
      <c r="A737" s="148"/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</row>
    <row r="738" ht="15.75" customHeight="1">
      <c r="A738" s="148"/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</row>
    <row r="739" ht="15.75" customHeight="1">
      <c r="A739" s="148"/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</row>
    <row r="740" ht="15.75" customHeight="1">
      <c r="A740" s="148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</row>
    <row r="741" ht="15.75" customHeight="1">
      <c r="A741" s="148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</row>
    <row r="742" ht="15.75" customHeight="1">
      <c r="A742" s="148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</row>
    <row r="743" ht="15.75" customHeight="1">
      <c r="A743" s="148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</row>
    <row r="744" ht="15.75" customHeight="1">
      <c r="A744" s="148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</row>
    <row r="745" ht="15.75" customHeight="1">
      <c r="A745" s="148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</row>
    <row r="746" ht="15.75" customHeight="1">
      <c r="A746" s="148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</row>
    <row r="747" ht="15.75" customHeight="1">
      <c r="A747" s="148"/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</row>
    <row r="748" ht="15.75" customHeight="1">
      <c r="A748" s="148"/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</row>
    <row r="749" ht="15.75" customHeight="1">
      <c r="A749" s="148"/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</row>
    <row r="750" ht="15.75" customHeight="1">
      <c r="A750" s="148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</row>
    <row r="751" ht="15.75" customHeight="1">
      <c r="A751" s="148"/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</row>
    <row r="752" ht="15.75" customHeight="1">
      <c r="A752" s="148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</row>
    <row r="753" ht="15.75" customHeight="1">
      <c r="A753" s="148"/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</row>
    <row r="754" ht="15.75" customHeight="1">
      <c r="A754" s="148"/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</row>
    <row r="755" ht="15.75" customHeight="1">
      <c r="A755" s="148"/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</row>
    <row r="756" ht="15.75" customHeight="1">
      <c r="A756" s="148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</row>
    <row r="757" ht="15.75" customHeight="1">
      <c r="A757" s="148"/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</row>
    <row r="758" ht="15.75" customHeight="1">
      <c r="A758" s="148"/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</row>
    <row r="759" ht="15.75" customHeight="1">
      <c r="A759" s="148"/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</row>
    <row r="760" ht="15.75" customHeight="1">
      <c r="A760" s="148"/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</row>
    <row r="761" ht="15.75" customHeight="1">
      <c r="A761" s="148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</row>
    <row r="762" ht="15.75" customHeight="1">
      <c r="A762" s="148"/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</row>
    <row r="763" ht="15.75" customHeight="1">
      <c r="A763" s="148"/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</row>
    <row r="764" ht="15.75" customHeight="1">
      <c r="A764" s="148"/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</row>
    <row r="765" ht="15.75" customHeight="1">
      <c r="A765" s="148"/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</row>
    <row r="766" ht="15.75" customHeight="1">
      <c r="A766" s="148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</row>
    <row r="767" ht="15.75" customHeight="1">
      <c r="A767" s="148"/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</row>
    <row r="768" ht="15.75" customHeight="1">
      <c r="A768" s="148"/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</row>
    <row r="769" ht="15.75" customHeight="1">
      <c r="A769" s="148"/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</row>
    <row r="770" ht="15.75" customHeight="1">
      <c r="A770" s="148"/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</row>
    <row r="771" ht="15.75" customHeight="1">
      <c r="A771" s="148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</row>
    <row r="772" ht="15.75" customHeight="1">
      <c r="A772" s="148"/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</row>
    <row r="773" ht="15.75" customHeight="1">
      <c r="A773" s="148"/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</row>
    <row r="774" ht="15.75" customHeight="1">
      <c r="A774" s="148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</row>
    <row r="775" ht="15.75" customHeight="1">
      <c r="A775" s="148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</row>
    <row r="776" ht="15.75" customHeight="1">
      <c r="A776" s="148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</row>
    <row r="777" ht="15.75" customHeight="1">
      <c r="A777" s="148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</row>
    <row r="778" ht="15.75" customHeight="1">
      <c r="A778" s="148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</row>
    <row r="779" ht="15.75" customHeight="1">
      <c r="A779" s="148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</row>
    <row r="780" ht="15.75" customHeight="1">
      <c r="A780" s="148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</row>
    <row r="781" ht="15.75" customHeight="1">
      <c r="A781" s="148"/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</row>
    <row r="782" ht="15.75" customHeight="1">
      <c r="A782" s="148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</row>
    <row r="783" ht="15.75" customHeight="1">
      <c r="A783" s="148"/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</row>
    <row r="784" ht="15.75" customHeight="1">
      <c r="A784" s="148"/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</row>
    <row r="785" ht="15.75" customHeight="1">
      <c r="A785" s="148"/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</row>
    <row r="786" ht="15.75" customHeight="1">
      <c r="A786" s="148"/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</row>
    <row r="787" ht="15.75" customHeight="1">
      <c r="A787" s="148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</row>
    <row r="788" ht="15.75" customHeight="1">
      <c r="A788" s="148"/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</row>
    <row r="789" ht="15.75" customHeight="1">
      <c r="A789" s="148"/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</row>
    <row r="790" ht="15.75" customHeight="1">
      <c r="A790" s="148"/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</row>
    <row r="791" ht="15.75" customHeight="1">
      <c r="A791" s="148"/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</row>
    <row r="792" ht="15.75" customHeight="1">
      <c r="A792" s="148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</row>
    <row r="793" ht="15.75" customHeight="1">
      <c r="A793" s="148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</row>
    <row r="794" ht="15.75" customHeight="1">
      <c r="A794" s="148"/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</row>
    <row r="795" ht="15.75" customHeight="1">
      <c r="A795" s="148"/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</row>
    <row r="796" ht="15.75" customHeight="1">
      <c r="A796" s="148"/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</row>
    <row r="797" ht="15.75" customHeight="1">
      <c r="A797" s="148"/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</row>
    <row r="798" ht="15.75" customHeight="1">
      <c r="A798" s="148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</row>
    <row r="799" ht="15.75" customHeight="1">
      <c r="A799" s="148"/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</row>
    <row r="800" ht="15.75" customHeight="1">
      <c r="A800" s="148"/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</row>
    <row r="801" ht="15.75" customHeight="1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</row>
    <row r="802" ht="15.75" customHeight="1">
      <c r="A802" s="148"/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</row>
    <row r="803" ht="15.75" customHeight="1">
      <c r="A803" s="148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  <c r="AA803" s="148"/>
      <c r="AB803" s="148"/>
      <c r="AC803" s="148"/>
      <c r="AD803" s="148"/>
      <c r="AE803" s="148"/>
      <c r="AF803" s="148"/>
      <c r="AG803" s="148"/>
      <c r="AH803" s="148"/>
      <c r="AI803" s="148"/>
      <c r="AJ803" s="148"/>
      <c r="AK803" s="148"/>
      <c r="AL803" s="148"/>
      <c r="AM803" s="148"/>
      <c r="AN803" s="148"/>
      <c r="AO803" s="148"/>
      <c r="AP803" s="148"/>
      <c r="AQ803" s="148"/>
      <c r="AR803" s="148"/>
      <c r="AS803" s="148"/>
      <c r="AT803" s="148"/>
      <c r="AU803" s="148"/>
      <c r="AV803" s="148"/>
      <c r="AW803" s="148"/>
      <c r="AX803" s="148"/>
      <c r="AY803" s="148"/>
      <c r="AZ803" s="148"/>
      <c r="BA803" s="148"/>
      <c r="BB803" s="148"/>
      <c r="BC803" s="148"/>
      <c r="BD803" s="148"/>
      <c r="BE803" s="148"/>
      <c r="BF803" s="148"/>
      <c r="BG803" s="148"/>
      <c r="BH803" s="148"/>
      <c r="BI803" s="148"/>
      <c r="BJ803" s="148"/>
      <c r="BK803" s="148"/>
    </row>
    <row r="804" ht="15.75" customHeight="1">
      <c r="A804" s="148"/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  <c r="AA804" s="148"/>
      <c r="AB804" s="148"/>
      <c r="AC804" s="148"/>
      <c r="AD804" s="148"/>
      <c r="AE804" s="148"/>
      <c r="AF804" s="148"/>
      <c r="AG804" s="148"/>
      <c r="AH804" s="148"/>
      <c r="AI804" s="148"/>
      <c r="AJ804" s="148"/>
      <c r="AK804" s="148"/>
      <c r="AL804" s="148"/>
      <c r="AM804" s="148"/>
      <c r="AN804" s="148"/>
      <c r="AO804" s="148"/>
      <c r="AP804" s="148"/>
      <c r="AQ804" s="148"/>
      <c r="AR804" s="148"/>
      <c r="AS804" s="148"/>
      <c r="AT804" s="148"/>
      <c r="AU804" s="148"/>
      <c r="AV804" s="148"/>
      <c r="AW804" s="148"/>
      <c r="AX804" s="148"/>
      <c r="AY804" s="148"/>
      <c r="AZ804" s="148"/>
      <c r="BA804" s="148"/>
      <c r="BB804" s="148"/>
      <c r="BC804" s="148"/>
      <c r="BD804" s="148"/>
      <c r="BE804" s="148"/>
      <c r="BF804" s="148"/>
      <c r="BG804" s="148"/>
      <c r="BH804" s="148"/>
      <c r="BI804" s="148"/>
      <c r="BJ804" s="148"/>
      <c r="BK804" s="148"/>
    </row>
    <row r="805" ht="15.75" customHeight="1">
      <c r="A805" s="148"/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  <c r="AA805" s="148"/>
      <c r="AB805" s="148"/>
      <c r="AC805" s="148"/>
      <c r="AD805" s="148"/>
      <c r="AE805" s="148"/>
      <c r="AF805" s="148"/>
      <c r="AG805" s="148"/>
      <c r="AH805" s="148"/>
      <c r="AI805" s="148"/>
      <c r="AJ805" s="148"/>
      <c r="AK805" s="148"/>
      <c r="AL805" s="148"/>
      <c r="AM805" s="148"/>
      <c r="AN805" s="148"/>
      <c r="AO805" s="148"/>
      <c r="AP805" s="148"/>
      <c r="AQ805" s="148"/>
      <c r="AR805" s="148"/>
      <c r="AS805" s="148"/>
      <c r="AT805" s="148"/>
      <c r="AU805" s="148"/>
      <c r="AV805" s="148"/>
      <c r="AW805" s="148"/>
      <c r="AX805" s="148"/>
      <c r="AY805" s="148"/>
      <c r="AZ805" s="148"/>
      <c r="BA805" s="148"/>
      <c r="BB805" s="148"/>
      <c r="BC805" s="148"/>
      <c r="BD805" s="148"/>
      <c r="BE805" s="148"/>
      <c r="BF805" s="148"/>
      <c r="BG805" s="148"/>
      <c r="BH805" s="148"/>
      <c r="BI805" s="148"/>
      <c r="BJ805" s="148"/>
      <c r="BK805" s="148"/>
    </row>
    <row r="806" ht="15.75" customHeight="1">
      <c r="A806" s="148"/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  <c r="AA806" s="148"/>
      <c r="AB806" s="148"/>
      <c r="AC806" s="148"/>
      <c r="AD806" s="148"/>
      <c r="AE806" s="148"/>
      <c r="AF806" s="148"/>
      <c r="AG806" s="148"/>
      <c r="AH806" s="148"/>
      <c r="AI806" s="148"/>
      <c r="AJ806" s="148"/>
      <c r="AK806" s="148"/>
      <c r="AL806" s="148"/>
      <c r="AM806" s="148"/>
      <c r="AN806" s="148"/>
      <c r="AO806" s="148"/>
      <c r="AP806" s="148"/>
      <c r="AQ806" s="148"/>
      <c r="AR806" s="148"/>
      <c r="AS806" s="148"/>
      <c r="AT806" s="148"/>
      <c r="AU806" s="148"/>
      <c r="AV806" s="148"/>
      <c r="AW806" s="148"/>
      <c r="AX806" s="148"/>
      <c r="AY806" s="148"/>
      <c r="AZ806" s="148"/>
      <c r="BA806" s="148"/>
      <c r="BB806" s="148"/>
      <c r="BC806" s="148"/>
      <c r="BD806" s="148"/>
      <c r="BE806" s="148"/>
      <c r="BF806" s="148"/>
      <c r="BG806" s="148"/>
      <c r="BH806" s="148"/>
      <c r="BI806" s="148"/>
      <c r="BJ806" s="148"/>
      <c r="BK806" s="148"/>
    </row>
    <row r="807" ht="15.75" customHeight="1">
      <c r="A807" s="148"/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  <c r="AA807" s="148"/>
      <c r="AB807" s="148"/>
      <c r="AC807" s="148"/>
      <c r="AD807" s="148"/>
      <c r="AE807" s="148"/>
      <c r="AF807" s="148"/>
      <c r="AG807" s="148"/>
      <c r="AH807" s="148"/>
      <c r="AI807" s="148"/>
      <c r="AJ807" s="148"/>
      <c r="AK807" s="148"/>
      <c r="AL807" s="148"/>
      <c r="AM807" s="148"/>
      <c r="AN807" s="148"/>
      <c r="AO807" s="148"/>
      <c r="AP807" s="148"/>
      <c r="AQ807" s="148"/>
      <c r="AR807" s="148"/>
      <c r="AS807" s="148"/>
      <c r="AT807" s="148"/>
      <c r="AU807" s="148"/>
      <c r="AV807" s="148"/>
      <c r="AW807" s="148"/>
      <c r="AX807" s="148"/>
      <c r="AY807" s="148"/>
      <c r="AZ807" s="148"/>
      <c r="BA807" s="148"/>
      <c r="BB807" s="148"/>
      <c r="BC807" s="148"/>
      <c r="BD807" s="148"/>
      <c r="BE807" s="148"/>
      <c r="BF807" s="148"/>
      <c r="BG807" s="148"/>
      <c r="BH807" s="148"/>
      <c r="BI807" s="148"/>
      <c r="BJ807" s="148"/>
      <c r="BK807" s="148"/>
    </row>
    <row r="808" ht="15.75" customHeight="1">
      <c r="A808" s="148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  <c r="AA808" s="148"/>
      <c r="AB808" s="148"/>
      <c r="AC808" s="148"/>
      <c r="AD808" s="148"/>
      <c r="AE808" s="148"/>
      <c r="AF808" s="148"/>
      <c r="AG808" s="148"/>
      <c r="AH808" s="148"/>
      <c r="AI808" s="148"/>
      <c r="AJ808" s="148"/>
      <c r="AK808" s="148"/>
      <c r="AL808" s="148"/>
      <c r="AM808" s="148"/>
      <c r="AN808" s="148"/>
      <c r="AO808" s="148"/>
      <c r="AP808" s="148"/>
      <c r="AQ808" s="148"/>
      <c r="AR808" s="148"/>
      <c r="AS808" s="148"/>
      <c r="AT808" s="148"/>
      <c r="AU808" s="148"/>
      <c r="AV808" s="148"/>
      <c r="AW808" s="148"/>
      <c r="AX808" s="148"/>
      <c r="AY808" s="148"/>
      <c r="AZ808" s="148"/>
      <c r="BA808" s="148"/>
      <c r="BB808" s="148"/>
      <c r="BC808" s="148"/>
      <c r="BD808" s="148"/>
      <c r="BE808" s="148"/>
      <c r="BF808" s="148"/>
      <c r="BG808" s="148"/>
      <c r="BH808" s="148"/>
      <c r="BI808" s="148"/>
      <c r="BJ808" s="148"/>
      <c r="BK808" s="148"/>
    </row>
    <row r="809" ht="15.75" customHeight="1">
      <c r="A809" s="148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  <c r="AA809" s="148"/>
      <c r="AB809" s="148"/>
      <c r="AC809" s="148"/>
      <c r="AD809" s="148"/>
      <c r="AE809" s="148"/>
      <c r="AF809" s="148"/>
      <c r="AG809" s="148"/>
      <c r="AH809" s="148"/>
      <c r="AI809" s="148"/>
      <c r="AJ809" s="148"/>
      <c r="AK809" s="148"/>
      <c r="AL809" s="148"/>
      <c r="AM809" s="148"/>
      <c r="AN809" s="148"/>
      <c r="AO809" s="148"/>
      <c r="AP809" s="148"/>
      <c r="AQ809" s="148"/>
      <c r="AR809" s="148"/>
      <c r="AS809" s="148"/>
      <c r="AT809" s="148"/>
      <c r="AU809" s="148"/>
      <c r="AV809" s="148"/>
      <c r="AW809" s="148"/>
      <c r="AX809" s="148"/>
      <c r="AY809" s="148"/>
      <c r="AZ809" s="148"/>
      <c r="BA809" s="148"/>
      <c r="BB809" s="148"/>
      <c r="BC809" s="148"/>
      <c r="BD809" s="148"/>
      <c r="BE809" s="148"/>
      <c r="BF809" s="148"/>
      <c r="BG809" s="148"/>
      <c r="BH809" s="148"/>
      <c r="BI809" s="148"/>
      <c r="BJ809" s="148"/>
      <c r="BK809" s="148"/>
    </row>
    <row r="810" ht="15.75" customHeight="1">
      <c r="A810" s="148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  <c r="AA810" s="148"/>
      <c r="AB810" s="148"/>
      <c r="AC810" s="148"/>
      <c r="AD810" s="148"/>
      <c r="AE810" s="148"/>
      <c r="AF810" s="148"/>
      <c r="AG810" s="148"/>
      <c r="AH810" s="148"/>
      <c r="AI810" s="148"/>
      <c r="AJ810" s="148"/>
      <c r="AK810" s="148"/>
      <c r="AL810" s="148"/>
      <c r="AM810" s="148"/>
      <c r="AN810" s="148"/>
      <c r="AO810" s="148"/>
      <c r="AP810" s="148"/>
      <c r="AQ810" s="148"/>
      <c r="AR810" s="148"/>
      <c r="AS810" s="148"/>
      <c r="AT810" s="148"/>
      <c r="AU810" s="148"/>
      <c r="AV810" s="148"/>
      <c r="AW810" s="148"/>
      <c r="AX810" s="148"/>
      <c r="AY810" s="148"/>
      <c r="AZ810" s="148"/>
      <c r="BA810" s="148"/>
      <c r="BB810" s="148"/>
      <c r="BC810" s="148"/>
      <c r="BD810" s="148"/>
      <c r="BE810" s="148"/>
      <c r="BF810" s="148"/>
      <c r="BG810" s="148"/>
      <c r="BH810" s="148"/>
      <c r="BI810" s="148"/>
      <c r="BJ810" s="148"/>
      <c r="BK810" s="148"/>
    </row>
    <row r="811" ht="15.75" customHeight="1">
      <c r="A811" s="148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  <c r="AA811" s="148"/>
      <c r="AB811" s="148"/>
      <c r="AC811" s="148"/>
      <c r="AD811" s="148"/>
      <c r="AE811" s="148"/>
      <c r="AF811" s="148"/>
      <c r="AG811" s="148"/>
      <c r="AH811" s="148"/>
      <c r="AI811" s="148"/>
      <c r="AJ811" s="148"/>
      <c r="AK811" s="148"/>
      <c r="AL811" s="148"/>
      <c r="AM811" s="148"/>
      <c r="AN811" s="148"/>
      <c r="AO811" s="148"/>
      <c r="AP811" s="148"/>
      <c r="AQ811" s="148"/>
      <c r="AR811" s="148"/>
      <c r="AS811" s="148"/>
      <c r="AT811" s="148"/>
      <c r="AU811" s="148"/>
      <c r="AV811" s="148"/>
      <c r="AW811" s="148"/>
      <c r="AX811" s="148"/>
      <c r="AY811" s="148"/>
      <c r="AZ811" s="148"/>
      <c r="BA811" s="148"/>
      <c r="BB811" s="148"/>
      <c r="BC811" s="148"/>
      <c r="BD811" s="148"/>
      <c r="BE811" s="148"/>
      <c r="BF811" s="148"/>
      <c r="BG811" s="148"/>
      <c r="BH811" s="148"/>
      <c r="BI811" s="148"/>
      <c r="BJ811" s="148"/>
      <c r="BK811" s="148"/>
    </row>
    <row r="812" ht="15.75" customHeight="1">
      <c r="A812" s="148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  <c r="AA812" s="148"/>
      <c r="AB812" s="148"/>
      <c r="AC812" s="148"/>
      <c r="AD812" s="148"/>
      <c r="AE812" s="148"/>
      <c r="AF812" s="148"/>
      <c r="AG812" s="148"/>
      <c r="AH812" s="148"/>
      <c r="AI812" s="148"/>
      <c r="AJ812" s="148"/>
      <c r="AK812" s="148"/>
      <c r="AL812" s="148"/>
      <c r="AM812" s="148"/>
      <c r="AN812" s="148"/>
      <c r="AO812" s="148"/>
      <c r="AP812" s="148"/>
      <c r="AQ812" s="148"/>
      <c r="AR812" s="148"/>
      <c r="AS812" s="148"/>
      <c r="AT812" s="148"/>
      <c r="AU812" s="148"/>
      <c r="AV812" s="148"/>
      <c r="AW812" s="148"/>
      <c r="AX812" s="148"/>
      <c r="AY812" s="148"/>
      <c r="AZ812" s="148"/>
      <c r="BA812" s="148"/>
      <c r="BB812" s="148"/>
      <c r="BC812" s="148"/>
      <c r="BD812" s="148"/>
      <c r="BE812" s="148"/>
      <c r="BF812" s="148"/>
      <c r="BG812" s="148"/>
      <c r="BH812" s="148"/>
      <c r="BI812" s="148"/>
      <c r="BJ812" s="148"/>
      <c r="BK812" s="148"/>
    </row>
    <row r="813" ht="15.75" customHeight="1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  <c r="AA813" s="148"/>
      <c r="AB813" s="148"/>
      <c r="AC813" s="148"/>
      <c r="AD813" s="148"/>
      <c r="AE813" s="148"/>
      <c r="AF813" s="148"/>
      <c r="AG813" s="148"/>
      <c r="AH813" s="148"/>
      <c r="AI813" s="148"/>
      <c r="AJ813" s="148"/>
      <c r="AK813" s="148"/>
      <c r="AL813" s="148"/>
      <c r="AM813" s="148"/>
      <c r="AN813" s="148"/>
      <c r="AO813" s="148"/>
      <c r="AP813" s="148"/>
      <c r="AQ813" s="148"/>
      <c r="AR813" s="148"/>
      <c r="AS813" s="148"/>
      <c r="AT813" s="148"/>
      <c r="AU813" s="148"/>
      <c r="AV813" s="148"/>
      <c r="AW813" s="148"/>
      <c r="AX813" s="148"/>
      <c r="AY813" s="148"/>
      <c r="AZ813" s="148"/>
      <c r="BA813" s="148"/>
      <c r="BB813" s="148"/>
      <c r="BC813" s="148"/>
      <c r="BD813" s="148"/>
      <c r="BE813" s="148"/>
      <c r="BF813" s="148"/>
      <c r="BG813" s="148"/>
      <c r="BH813" s="148"/>
      <c r="BI813" s="148"/>
      <c r="BJ813" s="148"/>
      <c r="BK813" s="148"/>
    </row>
    <row r="814" ht="15.75" customHeight="1">
      <c r="A814" s="148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  <c r="AA814" s="148"/>
      <c r="AB814" s="148"/>
      <c r="AC814" s="148"/>
      <c r="AD814" s="148"/>
      <c r="AE814" s="148"/>
      <c r="AF814" s="148"/>
      <c r="AG814" s="148"/>
      <c r="AH814" s="148"/>
      <c r="AI814" s="148"/>
      <c r="AJ814" s="148"/>
      <c r="AK814" s="148"/>
      <c r="AL814" s="148"/>
      <c r="AM814" s="148"/>
      <c r="AN814" s="148"/>
      <c r="AO814" s="148"/>
      <c r="AP814" s="148"/>
      <c r="AQ814" s="148"/>
      <c r="AR814" s="148"/>
      <c r="AS814" s="148"/>
      <c r="AT814" s="148"/>
      <c r="AU814" s="148"/>
      <c r="AV814" s="148"/>
      <c r="AW814" s="148"/>
      <c r="AX814" s="148"/>
      <c r="AY814" s="148"/>
      <c r="AZ814" s="148"/>
      <c r="BA814" s="148"/>
      <c r="BB814" s="148"/>
      <c r="BC814" s="148"/>
      <c r="BD814" s="148"/>
      <c r="BE814" s="148"/>
      <c r="BF814" s="148"/>
      <c r="BG814" s="148"/>
      <c r="BH814" s="148"/>
      <c r="BI814" s="148"/>
      <c r="BJ814" s="148"/>
      <c r="BK814" s="148"/>
    </row>
    <row r="815" ht="15.75" customHeight="1">
      <c r="A815" s="148"/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  <c r="AA815" s="148"/>
      <c r="AB815" s="148"/>
      <c r="AC815" s="148"/>
      <c r="AD815" s="148"/>
      <c r="AE815" s="148"/>
      <c r="AF815" s="148"/>
      <c r="AG815" s="148"/>
      <c r="AH815" s="148"/>
      <c r="AI815" s="148"/>
      <c r="AJ815" s="148"/>
      <c r="AK815" s="148"/>
      <c r="AL815" s="148"/>
      <c r="AM815" s="148"/>
      <c r="AN815" s="148"/>
      <c r="AO815" s="148"/>
      <c r="AP815" s="148"/>
      <c r="AQ815" s="148"/>
      <c r="AR815" s="148"/>
      <c r="AS815" s="148"/>
      <c r="AT815" s="148"/>
      <c r="AU815" s="148"/>
      <c r="AV815" s="148"/>
      <c r="AW815" s="148"/>
      <c r="AX815" s="148"/>
      <c r="AY815" s="148"/>
      <c r="AZ815" s="148"/>
      <c r="BA815" s="148"/>
      <c r="BB815" s="148"/>
      <c r="BC815" s="148"/>
      <c r="BD815" s="148"/>
      <c r="BE815" s="148"/>
      <c r="BF815" s="148"/>
      <c r="BG815" s="148"/>
      <c r="BH815" s="148"/>
      <c r="BI815" s="148"/>
      <c r="BJ815" s="148"/>
      <c r="BK815" s="148"/>
    </row>
    <row r="816" ht="15.75" customHeight="1">
      <c r="A816" s="148"/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  <c r="AA816" s="148"/>
      <c r="AB816" s="148"/>
      <c r="AC816" s="148"/>
      <c r="AD816" s="148"/>
      <c r="AE816" s="148"/>
      <c r="AF816" s="148"/>
      <c r="AG816" s="148"/>
      <c r="AH816" s="148"/>
      <c r="AI816" s="148"/>
      <c r="AJ816" s="148"/>
      <c r="AK816" s="148"/>
      <c r="AL816" s="148"/>
      <c r="AM816" s="148"/>
      <c r="AN816" s="148"/>
      <c r="AO816" s="148"/>
      <c r="AP816" s="148"/>
      <c r="AQ816" s="148"/>
      <c r="AR816" s="148"/>
      <c r="AS816" s="148"/>
      <c r="AT816" s="148"/>
      <c r="AU816" s="148"/>
      <c r="AV816" s="148"/>
      <c r="AW816" s="148"/>
      <c r="AX816" s="148"/>
      <c r="AY816" s="148"/>
      <c r="AZ816" s="148"/>
      <c r="BA816" s="148"/>
      <c r="BB816" s="148"/>
      <c r="BC816" s="148"/>
      <c r="BD816" s="148"/>
      <c r="BE816" s="148"/>
      <c r="BF816" s="148"/>
      <c r="BG816" s="148"/>
      <c r="BH816" s="148"/>
      <c r="BI816" s="148"/>
      <c r="BJ816" s="148"/>
      <c r="BK816" s="148"/>
    </row>
    <row r="817" ht="15.75" customHeight="1">
      <c r="A817" s="148"/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  <c r="AA817" s="148"/>
      <c r="AB817" s="148"/>
      <c r="AC817" s="148"/>
      <c r="AD817" s="148"/>
      <c r="AE817" s="148"/>
      <c r="AF817" s="148"/>
      <c r="AG817" s="148"/>
      <c r="AH817" s="148"/>
      <c r="AI817" s="148"/>
      <c r="AJ817" s="148"/>
      <c r="AK817" s="148"/>
      <c r="AL817" s="148"/>
      <c r="AM817" s="148"/>
      <c r="AN817" s="148"/>
      <c r="AO817" s="148"/>
      <c r="AP817" s="148"/>
      <c r="AQ817" s="148"/>
      <c r="AR817" s="148"/>
      <c r="AS817" s="148"/>
      <c r="AT817" s="148"/>
      <c r="AU817" s="148"/>
      <c r="AV817" s="148"/>
      <c r="AW817" s="148"/>
      <c r="AX817" s="148"/>
      <c r="AY817" s="148"/>
      <c r="AZ817" s="148"/>
      <c r="BA817" s="148"/>
      <c r="BB817" s="148"/>
      <c r="BC817" s="148"/>
      <c r="BD817" s="148"/>
      <c r="BE817" s="148"/>
      <c r="BF817" s="148"/>
      <c r="BG817" s="148"/>
      <c r="BH817" s="148"/>
      <c r="BI817" s="148"/>
      <c r="BJ817" s="148"/>
      <c r="BK817" s="148"/>
    </row>
    <row r="818" ht="15.75" customHeight="1">
      <c r="A818" s="148"/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  <c r="AA818" s="148"/>
      <c r="AB818" s="148"/>
      <c r="AC818" s="148"/>
      <c r="AD818" s="148"/>
      <c r="AE818" s="148"/>
      <c r="AF818" s="148"/>
      <c r="AG818" s="148"/>
      <c r="AH818" s="148"/>
      <c r="AI818" s="148"/>
      <c r="AJ818" s="148"/>
      <c r="AK818" s="148"/>
      <c r="AL818" s="148"/>
      <c r="AM818" s="148"/>
      <c r="AN818" s="148"/>
      <c r="AO818" s="148"/>
      <c r="AP818" s="148"/>
      <c r="AQ818" s="148"/>
      <c r="AR818" s="148"/>
      <c r="AS818" s="148"/>
      <c r="AT818" s="148"/>
      <c r="AU818" s="148"/>
      <c r="AV818" s="148"/>
      <c r="AW818" s="148"/>
      <c r="AX818" s="148"/>
      <c r="AY818" s="148"/>
      <c r="AZ818" s="148"/>
      <c r="BA818" s="148"/>
      <c r="BB818" s="148"/>
      <c r="BC818" s="148"/>
      <c r="BD818" s="148"/>
      <c r="BE818" s="148"/>
      <c r="BF818" s="148"/>
      <c r="BG818" s="148"/>
      <c r="BH818" s="148"/>
      <c r="BI818" s="148"/>
      <c r="BJ818" s="148"/>
      <c r="BK818" s="148"/>
    </row>
    <row r="819" ht="15.75" customHeight="1">
      <c r="A819" s="148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  <c r="AA819" s="148"/>
      <c r="AB819" s="148"/>
      <c r="AC819" s="148"/>
      <c r="AD819" s="148"/>
      <c r="AE819" s="148"/>
      <c r="AF819" s="148"/>
      <c r="AG819" s="148"/>
      <c r="AH819" s="148"/>
      <c r="AI819" s="148"/>
      <c r="AJ819" s="148"/>
      <c r="AK819" s="148"/>
      <c r="AL819" s="148"/>
      <c r="AM819" s="148"/>
      <c r="AN819" s="148"/>
      <c r="AO819" s="148"/>
      <c r="AP819" s="148"/>
      <c r="AQ819" s="148"/>
      <c r="AR819" s="148"/>
      <c r="AS819" s="148"/>
      <c r="AT819" s="148"/>
      <c r="AU819" s="148"/>
      <c r="AV819" s="148"/>
      <c r="AW819" s="148"/>
      <c r="AX819" s="148"/>
      <c r="AY819" s="148"/>
      <c r="AZ819" s="148"/>
      <c r="BA819" s="148"/>
      <c r="BB819" s="148"/>
      <c r="BC819" s="148"/>
      <c r="BD819" s="148"/>
      <c r="BE819" s="148"/>
      <c r="BF819" s="148"/>
      <c r="BG819" s="148"/>
      <c r="BH819" s="148"/>
      <c r="BI819" s="148"/>
      <c r="BJ819" s="148"/>
      <c r="BK819" s="148"/>
    </row>
    <row r="820" ht="15.75" customHeight="1">
      <c r="A820" s="148"/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  <c r="AA820" s="148"/>
      <c r="AB820" s="148"/>
      <c r="AC820" s="148"/>
      <c r="AD820" s="148"/>
      <c r="AE820" s="148"/>
      <c r="AF820" s="148"/>
      <c r="AG820" s="148"/>
      <c r="AH820" s="148"/>
      <c r="AI820" s="148"/>
      <c r="AJ820" s="148"/>
      <c r="AK820" s="148"/>
      <c r="AL820" s="148"/>
      <c r="AM820" s="148"/>
      <c r="AN820" s="148"/>
      <c r="AO820" s="148"/>
      <c r="AP820" s="148"/>
      <c r="AQ820" s="148"/>
      <c r="AR820" s="148"/>
      <c r="AS820" s="148"/>
      <c r="AT820" s="148"/>
      <c r="AU820" s="148"/>
      <c r="AV820" s="148"/>
      <c r="AW820" s="148"/>
      <c r="AX820" s="148"/>
      <c r="AY820" s="148"/>
      <c r="AZ820" s="148"/>
      <c r="BA820" s="148"/>
      <c r="BB820" s="148"/>
      <c r="BC820" s="148"/>
      <c r="BD820" s="148"/>
      <c r="BE820" s="148"/>
      <c r="BF820" s="148"/>
      <c r="BG820" s="148"/>
      <c r="BH820" s="148"/>
      <c r="BI820" s="148"/>
      <c r="BJ820" s="148"/>
      <c r="BK820" s="148"/>
    </row>
    <row r="821" ht="15.75" customHeight="1">
      <c r="A821" s="148"/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  <c r="AA821" s="148"/>
      <c r="AB821" s="148"/>
      <c r="AC821" s="148"/>
      <c r="AD821" s="148"/>
      <c r="AE821" s="148"/>
      <c r="AF821" s="148"/>
      <c r="AG821" s="148"/>
      <c r="AH821" s="148"/>
      <c r="AI821" s="148"/>
      <c r="AJ821" s="148"/>
      <c r="AK821" s="148"/>
      <c r="AL821" s="148"/>
      <c r="AM821" s="148"/>
      <c r="AN821" s="148"/>
      <c r="AO821" s="148"/>
      <c r="AP821" s="148"/>
      <c r="AQ821" s="148"/>
      <c r="AR821" s="148"/>
      <c r="AS821" s="148"/>
      <c r="AT821" s="148"/>
      <c r="AU821" s="148"/>
      <c r="AV821" s="148"/>
      <c r="AW821" s="148"/>
      <c r="AX821" s="148"/>
      <c r="AY821" s="148"/>
      <c r="AZ821" s="148"/>
      <c r="BA821" s="148"/>
      <c r="BB821" s="148"/>
      <c r="BC821" s="148"/>
      <c r="BD821" s="148"/>
      <c r="BE821" s="148"/>
      <c r="BF821" s="148"/>
      <c r="BG821" s="148"/>
      <c r="BH821" s="148"/>
      <c r="BI821" s="148"/>
      <c r="BJ821" s="148"/>
      <c r="BK821" s="148"/>
    </row>
    <row r="822" ht="15.75" customHeight="1">
      <c r="A822" s="148"/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  <c r="AA822" s="148"/>
      <c r="AB822" s="148"/>
      <c r="AC822" s="148"/>
      <c r="AD822" s="148"/>
      <c r="AE822" s="148"/>
      <c r="AF822" s="148"/>
      <c r="AG822" s="148"/>
      <c r="AH822" s="148"/>
      <c r="AI822" s="148"/>
      <c r="AJ822" s="148"/>
      <c r="AK822" s="148"/>
      <c r="AL822" s="148"/>
      <c r="AM822" s="148"/>
      <c r="AN822" s="148"/>
      <c r="AO822" s="148"/>
      <c r="AP822" s="148"/>
      <c r="AQ822" s="148"/>
      <c r="AR822" s="148"/>
      <c r="AS822" s="148"/>
      <c r="AT822" s="148"/>
      <c r="AU822" s="148"/>
      <c r="AV822" s="148"/>
      <c r="AW822" s="148"/>
      <c r="AX822" s="148"/>
      <c r="AY822" s="148"/>
      <c r="AZ822" s="148"/>
      <c r="BA822" s="148"/>
      <c r="BB822" s="148"/>
      <c r="BC822" s="148"/>
      <c r="BD822" s="148"/>
      <c r="BE822" s="148"/>
      <c r="BF822" s="148"/>
      <c r="BG822" s="148"/>
      <c r="BH822" s="148"/>
      <c r="BI822" s="148"/>
      <c r="BJ822" s="148"/>
      <c r="BK822" s="148"/>
    </row>
    <row r="823" ht="15.75" customHeight="1">
      <c r="A823" s="148"/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  <c r="AA823" s="148"/>
      <c r="AB823" s="148"/>
      <c r="AC823" s="148"/>
      <c r="AD823" s="148"/>
      <c r="AE823" s="148"/>
      <c r="AF823" s="148"/>
      <c r="AG823" s="148"/>
      <c r="AH823" s="148"/>
      <c r="AI823" s="148"/>
      <c r="AJ823" s="148"/>
      <c r="AK823" s="148"/>
      <c r="AL823" s="148"/>
      <c r="AM823" s="148"/>
      <c r="AN823" s="148"/>
      <c r="AO823" s="148"/>
      <c r="AP823" s="148"/>
      <c r="AQ823" s="148"/>
      <c r="AR823" s="148"/>
      <c r="AS823" s="148"/>
      <c r="AT823" s="148"/>
      <c r="AU823" s="148"/>
      <c r="AV823" s="148"/>
      <c r="AW823" s="148"/>
      <c r="AX823" s="148"/>
      <c r="AY823" s="148"/>
      <c r="AZ823" s="148"/>
      <c r="BA823" s="148"/>
      <c r="BB823" s="148"/>
      <c r="BC823" s="148"/>
      <c r="BD823" s="148"/>
      <c r="BE823" s="148"/>
      <c r="BF823" s="148"/>
      <c r="BG823" s="148"/>
      <c r="BH823" s="148"/>
      <c r="BI823" s="148"/>
      <c r="BJ823" s="148"/>
      <c r="BK823" s="148"/>
    </row>
    <row r="824" ht="15.75" customHeight="1">
      <c r="A824" s="148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  <c r="AA824" s="148"/>
      <c r="AB824" s="148"/>
      <c r="AC824" s="148"/>
      <c r="AD824" s="148"/>
      <c r="AE824" s="148"/>
      <c r="AF824" s="148"/>
      <c r="AG824" s="148"/>
      <c r="AH824" s="148"/>
      <c r="AI824" s="148"/>
      <c r="AJ824" s="148"/>
      <c r="AK824" s="148"/>
      <c r="AL824" s="148"/>
      <c r="AM824" s="148"/>
      <c r="AN824" s="148"/>
      <c r="AO824" s="148"/>
      <c r="AP824" s="148"/>
      <c r="AQ824" s="148"/>
      <c r="AR824" s="148"/>
      <c r="AS824" s="148"/>
      <c r="AT824" s="148"/>
      <c r="AU824" s="148"/>
      <c r="AV824" s="148"/>
      <c r="AW824" s="148"/>
      <c r="AX824" s="148"/>
      <c r="AY824" s="148"/>
      <c r="AZ824" s="148"/>
      <c r="BA824" s="148"/>
      <c r="BB824" s="148"/>
      <c r="BC824" s="148"/>
      <c r="BD824" s="148"/>
      <c r="BE824" s="148"/>
      <c r="BF824" s="148"/>
      <c r="BG824" s="148"/>
      <c r="BH824" s="148"/>
      <c r="BI824" s="148"/>
      <c r="BJ824" s="148"/>
      <c r="BK824" s="148"/>
    </row>
    <row r="825" ht="15.75" customHeight="1">
      <c r="A825" s="148"/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  <c r="AA825" s="148"/>
      <c r="AB825" s="148"/>
      <c r="AC825" s="148"/>
      <c r="AD825" s="148"/>
      <c r="AE825" s="148"/>
      <c r="AF825" s="148"/>
      <c r="AG825" s="148"/>
      <c r="AH825" s="148"/>
      <c r="AI825" s="148"/>
      <c r="AJ825" s="148"/>
      <c r="AK825" s="148"/>
      <c r="AL825" s="148"/>
      <c r="AM825" s="148"/>
      <c r="AN825" s="148"/>
      <c r="AO825" s="148"/>
      <c r="AP825" s="148"/>
      <c r="AQ825" s="148"/>
      <c r="AR825" s="148"/>
      <c r="AS825" s="148"/>
      <c r="AT825" s="148"/>
      <c r="AU825" s="148"/>
      <c r="AV825" s="148"/>
      <c r="AW825" s="148"/>
      <c r="AX825" s="148"/>
      <c r="AY825" s="148"/>
      <c r="AZ825" s="148"/>
      <c r="BA825" s="148"/>
      <c r="BB825" s="148"/>
      <c r="BC825" s="148"/>
      <c r="BD825" s="148"/>
      <c r="BE825" s="148"/>
      <c r="BF825" s="148"/>
      <c r="BG825" s="148"/>
      <c r="BH825" s="148"/>
      <c r="BI825" s="148"/>
      <c r="BJ825" s="148"/>
      <c r="BK825" s="148"/>
    </row>
    <row r="826" ht="15.75" customHeight="1">
      <c r="A826" s="148"/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  <c r="AA826" s="148"/>
      <c r="AB826" s="148"/>
      <c r="AC826" s="148"/>
      <c r="AD826" s="148"/>
      <c r="AE826" s="148"/>
      <c r="AF826" s="148"/>
      <c r="AG826" s="148"/>
      <c r="AH826" s="148"/>
      <c r="AI826" s="148"/>
      <c r="AJ826" s="148"/>
      <c r="AK826" s="148"/>
      <c r="AL826" s="148"/>
      <c r="AM826" s="148"/>
      <c r="AN826" s="148"/>
      <c r="AO826" s="148"/>
      <c r="AP826" s="148"/>
      <c r="AQ826" s="148"/>
      <c r="AR826" s="148"/>
      <c r="AS826" s="148"/>
      <c r="AT826" s="148"/>
      <c r="AU826" s="148"/>
      <c r="AV826" s="148"/>
      <c r="AW826" s="148"/>
      <c r="AX826" s="148"/>
      <c r="AY826" s="148"/>
      <c r="AZ826" s="148"/>
      <c r="BA826" s="148"/>
      <c r="BB826" s="148"/>
      <c r="BC826" s="148"/>
      <c r="BD826" s="148"/>
      <c r="BE826" s="148"/>
      <c r="BF826" s="148"/>
      <c r="BG826" s="148"/>
      <c r="BH826" s="148"/>
      <c r="BI826" s="148"/>
      <c r="BJ826" s="148"/>
      <c r="BK826" s="148"/>
    </row>
    <row r="827" ht="15.75" customHeight="1">
      <c r="A827" s="148"/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  <c r="AA827" s="148"/>
      <c r="AB827" s="148"/>
      <c r="AC827" s="148"/>
      <c r="AD827" s="148"/>
      <c r="AE827" s="148"/>
      <c r="AF827" s="148"/>
      <c r="AG827" s="148"/>
      <c r="AH827" s="148"/>
      <c r="AI827" s="148"/>
      <c r="AJ827" s="148"/>
      <c r="AK827" s="148"/>
      <c r="AL827" s="148"/>
      <c r="AM827" s="148"/>
      <c r="AN827" s="148"/>
      <c r="AO827" s="148"/>
      <c r="AP827" s="148"/>
      <c r="AQ827" s="148"/>
      <c r="AR827" s="148"/>
      <c r="AS827" s="148"/>
      <c r="AT827" s="148"/>
      <c r="AU827" s="148"/>
      <c r="AV827" s="148"/>
      <c r="AW827" s="148"/>
      <c r="AX827" s="148"/>
      <c r="AY827" s="148"/>
      <c r="AZ827" s="148"/>
      <c r="BA827" s="148"/>
      <c r="BB827" s="148"/>
      <c r="BC827" s="148"/>
      <c r="BD827" s="148"/>
      <c r="BE827" s="148"/>
      <c r="BF827" s="148"/>
      <c r="BG827" s="148"/>
      <c r="BH827" s="148"/>
      <c r="BI827" s="148"/>
      <c r="BJ827" s="148"/>
      <c r="BK827" s="148"/>
    </row>
    <row r="828" ht="15.75" customHeight="1">
      <c r="A828" s="148"/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  <c r="AA828" s="148"/>
      <c r="AB828" s="148"/>
      <c r="AC828" s="148"/>
      <c r="AD828" s="148"/>
      <c r="AE828" s="148"/>
      <c r="AF828" s="148"/>
      <c r="AG828" s="148"/>
      <c r="AH828" s="148"/>
      <c r="AI828" s="148"/>
      <c r="AJ828" s="148"/>
      <c r="AK828" s="148"/>
      <c r="AL828" s="148"/>
      <c r="AM828" s="148"/>
      <c r="AN828" s="148"/>
      <c r="AO828" s="148"/>
      <c r="AP828" s="148"/>
      <c r="AQ828" s="148"/>
      <c r="AR828" s="148"/>
      <c r="AS828" s="148"/>
      <c r="AT828" s="148"/>
      <c r="AU828" s="148"/>
      <c r="AV828" s="148"/>
      <c r="AW828" s="148"/>
      <c r="AX828" s="148"/>
      <c r="AY828" s="148"/>
      <c r="AZ828" s="148"/>
      <c r="BA828" s="148"/>
      <c r="BB828" s="148"/>
      <c r="BC828" s="148"/>
      <c r="BD828" s="148"/>
      <c r="BE828" s="148"/>
      <c r="BF828" s="148"/>
      <c r="BG828" s="148"/>
      <c r="BH828" s="148"/>
      <c r="BI828" s="148"/>
      <c r="BJ828" s="148"/>
      <c r="BK828" s="148"/>
    </row>
    <row r="829" ht="15.75" customHeight="1">
      <c r="A829" s="148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  <c r="AA829" s="148"/>
      <c r="AB829" s="148"/>
      <c r="AC829" s="148"/>
      <c r="AD829" s="148"/>
      <c r="AE829" s="148"/>
      <c r="AF829" s="148"/>
      <c r="AG829" s="148"/>
      <c r="AH829" s="148"/>
      <c r="AI829" s="148"/>
      <c r="AJ829" s="148"/>
      <c r="AK829" s="148"/>
      <c r="AL829" s="148"/>
      <c r="AM829" s="148"/>
      <c r="AN829" s="148"/>
      <c r="AO829" s="148"/>
      <c r="AP829" s="148"/>
      <c r="AQ829" s="148"/>
      <c r="AR829" s="148"/>
      <c r="AS829" s="148"/>
      <c r="AT829" s="148"/>
      <c r="AU829" s="148"/>
      <c r="AV829" s="148"/>
      <c r="AW829" s="148"/>
      <c r="AX829" s="148"/>
      <c r="AY829" s="148"/>
      <c r="AZ829" s="148"/>
      <c r="BA829" s="148"/>
      <c r="BB829" s="148"/>
      <c r="BC829" s="148"/>
      <c r="BD829" s="148"/>
      <c r="BE829" s="148"/>
      <c r="BF829" s="148"/>
      <c r="BG829" s="148"/>
      <c r="BH829" s="148"/>
      <c r="BI829" s="148"/>
      <c r="BJ829" s="148"/>
      <c r="BK829" s="148"/>
    </row>
    <row r="830" ht="15.75" customHeight="1">
      <c r="A830" s="148"/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  <c r="AA830" s="148"/>
      <c r="AB830" s="148"/>
      <c r="AC830" s="148"/>
      <c r="AD830" s="148"/>
      <c r="AE830" s="148"/>
      <c r="AF830" s="148"/>
      <c r="AG830" s="148"/>
      <c r="AH830" s="148"/>
      <c r="AI830" s="148"/>
      <c r="AJ830" s="148"/>
      <c r="AK830" s="148"/>
      <c r="AL830" s="148"/>
      <c r="AM830" s="148"/>
      <c r="AN830" s="148"/>
      <c r="AO830" s="148"/>
      <c r="AP830" s="148"/>
      <c r="AQ830" s="148"/>
      <c r="AR830" s="148"/>
      <c r="AS830" s="148"/>
      <c r="AT830" s="148"/>
      <c r="AU830" s="148"/>
      <c r="AV830" s="148"/>
      <c r="AW830" s="148"/>
      <c r="AX830" s="148"/>
      <c r="AY830" s="148"/>
      <c r="AZ830" s="148"/>
      <c r="BA830" s="148"/>
      <c r="BB830" s="148"/>
      <c r="BC830" s="148"/>
      <c r="BD830" s="148"/>
      <c r="BE830" s="148"/>
      <c r="BF830" s="148"/>
      <c r="BG830" s="148"/>
      <c r="BH830" s="148"/>
      <c r="BI830" s="148"/>
      <c r="BJ830" s="148"/>
      <c r="BK830" s="148"/>
    </row>
    <row r="831" ht="15.75" customHeight="1">
      <c r="A831" s="148"/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  <c r="AA831" s="148"/>
      <c r="AB831" s="148"/>
      <c r="AC831" s="148"/>
      <c r="AD831" s="148"/>
      <c r="AE831" s="148"/>
      <c r="AF831" s="148"/>
      <c r="AG831" s="148"/>
      <c r="AH831" s="148"/>
      <c r="AI831" s="148"/>
      <c r="AJ831" s="148"/>
      <c r="AK831" s="148"/>
      <c r="AL831" s="148"/>
      <c r="AM831" s="148"/>
      <c r="AN831" s="148"/>
      <c r="AO831" s="148"/>
      <c r="AP831" s="148"/>
      <c r="AQ831" s="148"/>
      <c r="AR831" s="148"/>
      <c r="AS831" s="148"/>
      <c r="AT831" s="148"/>
      <c r="AU831" s="148"/>
      <c r="AV831" s="148"/>
      <c r="AW831" s="148"/>
      <c r="AX831" s="148"/>
      <c r="AY831" s="148"/>
      <c r="AZ831" s="148"/>
      <c r="BA831" s="148"/>
      <c r="BB831" s="148"/>
      <c r="BC831" s="148"/>
      <c r="BD831" s="148"/>
      <c r="BE831" s="148"/>
      <c r="BF831" s="148"/>
      <c r="BG831" s="148"/>
      <c r="BH831" s="148"/>
      <c r="BI831" s="148"/>
      <c r="BJ831" s="148"/>
      <c r="BK831" s="148"/>
    </row>
    <row r="832" ht="15.75" customHeight="1">
      <c r="A832" s="148"/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  <c r="AA832" s="148"/>
      <c r="AB832" s="148"/>
      <c r="AC832" s="148"/>
      <c r="AD832" s="148"/>
      <c r="AE832" s="148"/>
      <c r="AF832" s="148"/>
      <c r="AG832" s="148"/>
      <c r="AH832" s="148"/>
      <c r="AI832" s="148"/>
      <c r="AJ832" s="148"/>
      <c r="AK832" s="148"/>
      <c r="AL832" s="148"/>
      <c r="AM832" s="148"/>
      <c r="AN832" s="148"/>
      <c r="AO832" s="148"/>
      <c r="AP832" s="148"/>
      <c r="AQ832" s="148"/>
      <c r="AR832" s="148"/>
      <c r="AS832" s="148"/>
      <c r="AT832" s="148"/>
      <c r="AU832" s="148"/>
      <c r="AV832" s="148"/>
      <c r="AW832" s="148"/>
      <c r="AX832" s="148"/>
      <c r="AY832" s="148"/>
      <c r="AZ832" s="148"/>
      <c r="BA832" s="148"/>
      <c r="BB832" s="148"/>
      <c r="BC832" s="148"/>
      <c r="BD832" s="148"/>
      <c r="BE832" s="148"/>
      <c r="BF832" s="148"/>
      <c r="BG832" s="148"/>
      <c r="BH832" s="148"/>
      <c r="BI832" s="148"/>
      <c r="BJ832" s="148"/>
      <c r="BK832" s="148"/>
    </row>
    <row r="833" ht="15.75" customHeight="1">
      <c r="A833" s="148"/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  <c r="AA833" s="148"/>
      <c r="AB833" s="148"/>
      <c r="AC833" s="148"/>
      <c r="AD833" s="148"/>
      <c r="AE833" s="148"/>
      <c r="AF833" s="148"/>
      <c r="AG833" s="148"/>
      <c r="AH833" s="148"/>
      <c r="AI833" s="148"/>
      <c r="AJ833" s="148"/>
      <c r="AK833" s="148"/>
      <c r="AL833" s="148"/>
      <c r="AM833" s="148"/>
      <c r="AN833" s="148"/>
      <c r="AO833" s="148"/>
      <c r="AP833" s="148"/>
      <c r="AQ833" s="148"/>
      <c r="AR833" s="148"/>
      <c r="AS833" s="148"/>
      <c r="AT833" s="148"/>
      <c r="AU833" s="148"/>
      <c r="AV833" s="148"/>
      <c r="AW833" s="148"/>
      <c r="AX833" s="148"/>
      <c r="AY833" s="148"/>
      <c r="AZ833" s="148"/>
      <c r="BA833" s="148"/>
      <c r="BB833" s="148"/>
      <c r="BC833" s="148"/>
      <c r="BD833" s="148"/>
      <c r="BE833" s="148"/>
      <c r="BF833" s="148"/>
      <c r="BG833" s="148"/>
      <c r="BH833" s="148"/>
      <c r="BI833" s="148"/>
      <c r="BJ833" s="148"/>
      <c r="BK833" s="148"/>
    </row>
    <row r="834" ht="15.75" customHeight="1">
      <c r="A834" s="148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  <c r="AA834" s="148"/>
      <c r="AB834" s="148"/>
      <c r="AC834" s="148"/>
      <c r="AD834" s="148"/>
      <c r="AE834" s="148"/>
      <c r="AF834" s="148"/>
      <c r="AG834" s="148"/>
      <c r="AH834" s="148"/>
      <c r="AI834" s="148"/>
      <c r="AJ834" s="148"/>
      <c r="AK834" s="148"/>
      <c r="AL834" s="148"/>
      <c r="AM834" s="148"/>
      <c r="AN834" s="148"/>
      <c r="AO834" s="148"/>
      <c r="AP834" s="148"/>
      <c r="AQ834" s="148"/>
      <c r="AR834" s="148"/>
      <c r="AS834" s="148"/>
      <c r="AT834" s="148"/>
      <c r="AU834" s="148"/>
      <c r="AV834" s="148"/>
      <c r="AW834" s="148"/>
      <c r="AX834" s="148"/>
      <c r="AY834" s="148"/>
      <c r="AZ834" s="148"/>
      <c r="BA834" s="148"/>
      <c r="BB834" s="148"/>
      <c r="BC834" s="148"/>
      <c r="BD834" s="148"/>
      <c r="BE834" s="148"/>
      <c r="BF834" s="148"/>
      <c r="BG834" s="148"/>
      <c r="BH834" s="148"/>
      <c r="BI834" s="148"/>
      <c r="BJ834" s="148"/>
      <c r="BK834" s="148"/>
    </row>
    <row r="835" ht="15.75" customHeight="1">
      <c r="A835" s="148"/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  <c r="AA835" s="148"/>
      <c r="AB835" s="148"/>
      <c r="AC835" s="148"/>
      <c r="AD835" s="148"/>
      <c r="AE835" s="148"/>
      <c r="AF835" s="148"/>
      <c r="AG835" s="148"/>
      <c r="AH835" s="148"/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48"/>
      <c r="AX835" s="148"/>
      <c r="AY835" s="148"/>
      <c r="AZ835" s="148"/>
      <c r="BA835" s="148"/>
      <c r="BB835" s="148"/>
      <c r="BC835" s="148"/>
      <c r="BD835" s="148"/>
      <c r="BE835" s="148"/>
      <c r="BF835" s="148"/>
      <c r="BG835" s="148"/>
      <c r="BH835" s="148"/>
      <c r="BI835" s="148"/>
      <c r="BJ835" s="148"/>
      <c r="BK835" s="148"/>
    </row>
    <row r="836" ht="15.75" customHeight="1">
      <c r="A836" s="148"/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  <c r="AA836" s="148"/>
      <c r="AB836" s="148"/>
      <c r="AC836" s="148"/>
      <c r="AD836" s="148"/>
      <c r="AE836" s="148"/>
      <c r="AF836" s="148"/>
      <c r="AG836" s="148"/>
      <c r="AH836" s="148"/>
      <c r="AI836" s="148"/>
      <c r="AJ836" s="148"/>
      <c r="AK836" s="148"/>
      <c r="AL836" s="148"/>
      <c r="AM836" s="148"/>
      <c r="AN836" s="148"/>
      <c r="AO836" s="148"/>
      <c r="AP836" s="148"/>
      <c r="AQ836" s="148"/>
      <c r="AR836" s="148"/>
      <c r="AS836" s="148"/>
      <c r="AT836" s="148"/>
      <c r="AU836" s="148"/>
      <c r="AV836" s="148"/>
      <c r="AW836" s="148"/>
      <c r="AX836" s="148"/>
      <c r="AY836" s="148"/>
      <c r="AZ836" s="148"/>
      <c r="BA836" s="148"/>
      <c r="BB836" s="148"/>
      <c r="BC836" s="148"/>
      <c r="BD836" s="148"/>
      <c r="BE836" s="148"/>
      <c r="BF836" s="148"/>
      <c r="BG836" s="148"/>
      <c r="BH836" s="148"/>
      <c r="BI836" s="148"/>
      <c r="BJ836" s="148"/>
      <c r="BK836" s="148"/>
    </row>
    <row r="837" ht="15.75" customHeight="1">
      <c r="A837" s="148"/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  <c r="AA837" s="148"/>
      <c r="AB837" s="148"/>
      <c r="AC837" s="148"/>
      <c r="AD837" s="148"/>
      <c r="AE837" s="148"/>
      <c r="AF837" s="148"/>
      <c r="AG837" s="148"/>
      <c r="AH837" s="148"/>
      <c r="AI837" s="148"/>
      <c r="AJ837" s="148"/>
      <c r="AK837" s="148"/>
      <c r="AL837" s="148"/>
      <c r="AM837" s="148"/>
      <c r="AN837" s="148"/>
      <c r="AO837" s="148"/>
      <c r="AP837" s="148"/>
      <c r="AQ837" s="148"/>
      <c r="AR837" s="148"/>
      <c r="AS837" s="148"/>
      <c r="AT837" s="148"/>
      <c r="AU837" s="148"/>
      <c r="AV837" s="148"/>
      <c r="AW837" s="148"/>
      <c r="AX837" s="148"/>
      <c r="AY837" s="148"/>
      <c r="AZ837" s="148"/>
      <c r="BA837" s="148"/>
      <c r="BB837" s="148"/>
      <c r="BC837" s="148"/>
      <c r="BD837" s="148"/>
      <c r="BE837" s="148"/>
      <c r="BF837" s="148"/>
      <c r="BG837" s="148"/>
      <c r="BH837" s="148"/>
      <c r="BI837" s="148"/>
      <c r="BJ837" s="148"/>
      <c r="BK837" s="148"/>
    </row>
    <row r="838" ht="15.75" customHeight="1">
      <c r="A838" s="148"/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  <c r="AA838" s="148"/>
      <c r="AB838" s="148"/>
      <c r="AC838" s="148"/>
      <c r="AD838" s="148"/>
      <c r="AE838" s="148"/>
      <c r="AF838" s="148"/>
      <c r="AG838" s="148"/>
      <c r="AH838" s="148"/>
      <c r="AI838" s="148"/>
      <c r="AJ838" s="148"/>
      <c r="AK838" s="148"/>
      <c r="AL838" s="148"/>
      <c r="AM838" s="148"/>
      <c r="AN838" s="148"/>
      <c r="AO838" s="148"/>
      <c r="AP838" s="148"/>
      <c r="AQ838" s="148"/>
      <c r="AR838" s="148"/>
      <c r="AS838" s="148"/>
      <c r="AT838" s="148"/>
      <c r="AU838" s="148"/>
      <c r="AV838" s="148"/>
      <c r="AW838" s="148"/>
      <c r="AX838" s="148"/>
      <c r="AY838" s="148"/>
      <c r="AZ838" s="148"/>
      <c r="BA838" s="148"/>
      <c r="BB838" s="148"/>
      <c r="BC838" s="148"/>
      <c r="BD838" s="148"/>
      <c r="BE838" s="148"/>
      <c r="BF838" s="148"/>
      <c r="BG838" s="148"/>
      <c r="BH838" s="148"/>
      <c r="BI838" s="148"/>
      <c r="BJ838" s="148"/>
      <c r="BK838" s="148"/>
    </row>
    <row r="839" ht="15.75" customHeight="1">
      <c r="A839" s="148"/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  <c r="AA839" s="148"/>
      <c r="AB839" s="148"/>
      <c r="AC839" s="148"/>
      <c r="AD839" s="148"/>
      <c r="AE839" s="148"/>
      <c r="AF839" s="148"/>
      <c r="AG839" s="148"/>
      <c r="AH839" s="148"/>
      <c r="AI839" s="148"/>
      <c r="AJ839" s="148"/>
      <c r="AK839" s="148"/>
      <c r="AL839" s="148"/>
      <c r="AM839" s="148"/>
      <c r="AN839" s="148"/>
      <c r="AO839" s="148"/>
      <c r="AP839" s="148"/>
      <c r="AQ839" s="148"/>
      <c r="AR839" s="148"/>
      <c r="AS839" s="148"/>
      <c r="AT839" s="148"/>
      <c r="AU839" s="148"/>
      <c r="AV839" s="148"/>
      <c r="AW839" s="148"/>
      <c r="AX839" s="148"/>
      <c r="AY839" s="148"/>
      <c r="AZ839" s="148"/>
      <c r="BA839" s="148"/>
      <c r="BB839" s="148"/>
      <c r="BC839" s="148"/>
      <c r="BD839" s="148"/>
      <c r="BE839" s="148"/>
      <c r="BF839" s="148"/>
      <c r="BG839" s="148"/>
      <c r="BH839" s="148"/>
      <c r="BI839" s="148"/>
      <c r="BJ839" s="148"/>
      <c r="BK839" s="148"/>
    </row>
    <row r="840" ht="15.75" customHeight="1">
      <c r="A840" s="148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  <c r="AA840" s="148"/>
      <c r="AB840" s="148"/>
      <c r="AC840" s="148"/>
      <c r="AD840" s="148"/>
      <c r="AE840" s="148"/>
      <c r="AF840" s="148"/>
      <c r="AG840" s="148"/>
      <c r="AH840" s="148"/>
      <c r="AI840" s="148"/>
      <c r="AJ840" s="148"/>
      <c r="AK840" s="148"/>
      <c r="AL840" s="148"/>
      <c r="AM840" s="148"/>
      <c r="AN840" s="148"/>
      <c r="AO840" s="148"/>
      <c r="AP840" s="148"/>
      <c r="AQ840" s="148"/>
      <c r="AR840" s="148"/>
      <c r="AS840" s="148"/>
      <c r="AT840" s="148"/>
      <c r="AU840" s="148"/>
      <c r="AV840" s="148"/>
      <c r="AW840" s="148"/>
      <c r="AX840" s="148"/>
      <c r="AY840" s="148"/>
      <c r="AZ840" s="148"/>
      <c r="BA840" s="148"/>
      <c r="BB840" s="148"/>
      <c r="BC840" s="148"/>
      <c r="BD840" s="148"/>
      <c r="BE840" s="148"/>
      <c r="BF840" s="148"/>
      <c r="BG840" s="148"/>
      <c r="BH840" s="148"/>
      <c r="BI840" s="148"/>
      <c r="BJ840" s="148"/>
      <c r="BK840" s="148"/>
    </row>
    <row r="841" ht="15.75" customHeight="1">
      <c r="A841" s="148"/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  <c r="AA841" s="148"/>
      <c r="AB841" s="148"/>
      <c r="AC841" s="148"/>
      <c r="AD841" s="148"/>
      <c r="AE841" s="148"/>
      <c r="AF841" s="148"/>
      <c r="AG841" s="148"/>
      <c r="AH841" s="148"/>
      <c r="AI841" s="148"/>
      <c r="AJ841" s="148"/>
      <c r="AK841" s="148"/>
      <c r="AL841" s="148"/>
      <c r="AM841" s="148"/>
      <c r="AN841" s="148"/>
      <c r="AO841" s="148"/>
      <c r="AP841" s="148"/>
      <c r="AQ841" s="148"/>
      <c r="AR841" s="148"/>
      <c r="AS841" s="148"/>
      <c r="AT841" s="148"/>
      <c r="AU841" s="148"/>
      <c r="AV841" s="148"/>
      <c r="AW841" s="148"/>
      <c r="AX841" s="148"/>
      <c r="AY841" s="148"/>
      <c r="AZ841" s="148"/>
      <c r="BA841" s="148"/>
      <c r="BB841" s="148"/>
      <c r="BC841" s="148"/>
      <c r="BD841" s="148"/>
      <c r="BE841" s="148"/>
      <c r="BF841" s="148"/>
      <c r="BG841" s="148"/>
      <c r="BH841" s="148"/>
      <c r="BI841" s="148"/>
      <c r="BJ841" s="148"/>
      <c r="BK841" s="148"/>
    </row>
    <row r="842" ht="15.75" customHeight="1">
      <c r="A842" s="148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  <c r="AA842" s="148"/>
      <c r="AB842" s="148"/>
      <c r="AC842" s="148"/>
      <c r="AD842" s="148"/>
      <c r="AE842" s="148"/>
      <c r="AF842" s="148"/>
      <c r="AG842" s="148"/>
      <c r="AH842" s="148"/>
      <c r="AI842" s="148"/>
      <c r="AJ842" s="148"/>
      <c r="AK842" s="148"/>
      <c r="AL842" s="148"/>
      <c r="AM842" s="148"/>
      <c r="AN842" s="148"/>
      <c r="AO842" s="148"/>
      <c r="AP842" s="148"/>
      <c r="AQ842" s="148"/>
      <c r="AR842" s="148"/>
      <c r="AS842" s="148"/>
      <c r="AT842" s="148"/>
      <c r="AU842" s="148"/>
      <c r="AV842" s="148"/>
      <c r="AW842" s="148"/>
      <c r="AX842" s="148"/>
      <c r="AY842" s="148"/>
      <c r="AZ842" s="148"/>
      <c r="BA842" s="148"/>
      <c r="BB842" s="148"/>
      <c r="BC842" s="148"/>
      <c r="BD842" s="148"/>
      <c r="BE842" s="148"/>
      <c r="BF842" s="148"/>
      <c r="BG842" s="148"/>
      <c r="BH842" s="148"/>
      <c r="BI842" s="148"/>
      <c r="BJ842" s="148"/>
      <c r="BK842" s="148"/>
    </row>
    <row r="843" ht="15.75" customHeight="1">
      <c r="A843" s="148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  <c r="AA843" s="148"/>
      <c r="AB843" s="148"/>
      <c r="AC843" s="148"/>
      <c r="AD843" s="148"/>
      <c r="AE843" s="148"/>
      <c r="AF843" s="148"/>
      <c r="AG843" s="148"/>
      <c r="AH843" s="148"/>
      <c r="AI843" s="148"/>
      <c r="AJ843" s="148"/>
      <c r="AK843" s="148"/>
      <c r="AL843" s="148"/>
      <c r="AM843" s="148"/>
      <c r="AN843" s="148"/>
      <c r="AO843" s="148"/>
      <c r="AP843" s="148"/>
      <c r="AQ843" s="148"/>
      <c r="AR843" s="148"/>
      <c r="AS843" s="148"/>
      <c r="AT843" s="148"/>
      <c r="AU843" s="148"/>
      <c r="AV843" s="148"/>
      <c r="AW843" s="148"/>
      <c r="AX843" s="148"/>
      <c r="AY843" s="148"/>
      <c r="AZ843" s="148"/>
      <c r="BA843" s="148"/>
      <c r="BB843" s="148"/>
      <c r="BC843" s="148"/>
      <c r="BD843" s="148"/>
      <c r="BE843" s="148"/>
      <c r="BF843" s="148"/>
      <c r="BG843" s="148"/>
      <c r="BH843" s="148"/>
      <c r="BI843" s="148"/>
      <c r="BJ843" s="148"/>
      <c r="BK843" s="148"/>
    </row>
    <row r="844" ht="15.75" customHeight="1">
      <c r="A844" s="148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  <c r="AA844" s="148"/>
      <c r="AB844" s="148"/>
      <c r="AC844" s="148"/>
      <c r="AD844" s="148"/>
      <c r="AE844" s="148"/>
      <c r="AF844" s="148"/>
      <c r="AG844" s="148"/>
      <c r="AH844" s="148"/>
      <c r="AI844" s="148"/>
      <c r="AJ844" s="148"/>
      <c r="AK844" s="148"/>
      <c r="AL844" s="148"/>
      <c r="AM844" s="148"/>
      <c r="AN844" s="148"/>
      <c r="AO844" s="148"/>
      <c r="AP844" s="148"/>
      <c r="AQ844" s="148"/>
      <c r="AR844" s="148"/>
      <c r="AS844" s="148"/>
      <c r="AT844" s="148"/>
      <c r="AU844" s="148"/>
      <c r="AV844" s="148"/>
      <c r="AW844" s="148"/>
      <c r="AX844" s="148"/>
      <c r="AY844" s="148"/>
      <c r="AZ844" s="148"/>
      <c r="BA844" s="148"/>
      <c r="BB844" s="148"/>
      <c r="BC844" s="148"/>
      <c r="BD844" s="148"/>
      <c r="BE844" s="148"/>
      <c r="BF844" s="148"/>
      <c r="BG844" s="148"/>
      <c r="BH844" s="148"/>
      <c r="BI844" s="148"/>
      <c r="BJ844" s="148"/>
      <c r="BK844" s="148"/>
    </row>
    <row r="845" ht="15.75" customHeight="1">
      <c r="A845" s="148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  <c r="AA845" s="148"/>
      <c r="AB845" s="148"/>
      <c r="AC845" s="148"/>
      <c r="AD845" s="148"/>
      <c r="AE845" s="148"/>
      <c r="AF845" s="148"/>
      <c r="AG845" s="148"/>
      <c r="AH845" s="148"/>
      <c r="AI845" s="148"/>
      <c r="AJ845" s="148"/>
      <c r="AK845" s="148"/>
      <c r="AL845" s="148"/>
      <c r="AM845" s="148"/>
      <c r="AN845" s="148"/>
      <c r="AO845" s="148"/>
      <c r="AP845" s="148"/>
      <c r="AQ845" s="148"/>
      <c r="AR845" s="148"/>
      <c r="AS845" s="148"/>
      <c r="AT845" s="148"/>
      <c r="AU845" s="148"/>
      <c r="AV845" s="148"/>
      <c r="AW845" s="148"/>
      <c r="AX845" s="148"/>
      <c r="AY845" s="148"/>
      <c r="AZ845" s="148"/>
      <c r="BA845" s="148"/>
      <c r="BB845" s="148"/>
      <c r="BC845" s="148"/>
      <c r="BD845" s="148"/>
      <c r="BE845" s="148"/>
      <c r="BF845" s="148"/>
      <c r="BG845" s="148"/>
      <c r="BH845" s="148"/>
      <c r="BI845" s="148"/>
      <c r="BJ845" s="148"/>
      <c r="BK845" s="148"/>
    </row>
    <row r="846" ht="15.75" customHeight="1">
      <c r="A846" s="148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  <c r="AA846" s="148"/>
      <c r="AB846" s="148"/>
      <c r="AC846" s="148"/>
      <c r="AD846" s="148"/>
      <c r="AE846" s="148"/>
      <c r="AF846" s="148"/>
      <c r="AG846" s="148"/>
      <c r="AH846" s="148"/>
      <c r="AI846" s="148"/>
      <c r="AJ846" s="148"/>
      <c r="AK846" s="148"/>
      <c r="AL846" s="148"/>
      <c r="AM846" s="148"/>
      <c r="AN846" s="148"/>
      <c r="AO846" s="148"/>
      <c r="AP846" s="148"/>
      <c r="AQ846" s="148"/>
      <c r="AR846" s="148"/>
      <c r="AS846" s="148"/>
      <c r="AT846" s="148"/>
      <c r="AU846" s="148"/>
      <c r="AV846" s="148"/>
      <c r="AW846" s="148"/>
      <c r="AX846" s="148"/>
      <c r="AY846" s="148"/>
      <c r="AZ846" s="148"/>
      <c r="BA846" s="148"/>
      <c r="BB846" s="148"/>
      <c r="BC846" s="148"/>
      <c r="BD846" s="148"/>
      <c r="BE846" s="148"/>
      <c r="BF846" s="148"/>
      <c r="BG846" s="148"/>
      <c r="BH846" s="148"/>
      <c r="BI846" s="148"/>
      <c r="BJ846" s="148"/>
      <c r="BK846" s="148"/>
    </row>
    <row r="847" ht="15.75" customHeight="1">
      <c r="A847" s="148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  <c r="AA847" s="148"/>
      <c r="AB847" s="148"/>
      <c r="AC847" s="148"/>
      <c r="AD847" s="148"/>
      <c r="AE847" s="148"/>
      <c r="AF847" s="148"/>
      <c r="AG847" s="148"/>
      <c r="AH847" s="148"/>
      <c r="AI847" s="148"/>
      <c r="AJ847" s="148"/>
      <c r="AK847" s="148"/>
      <c r="AL847" s="148"/>
      <c r="AM847" s="148"/>
      <c r="AN847" s="148"/>
      <c r="AO847" s="148"/>
      <c r="AP847" s="148"/>
      <c r="AQ847" s="148"/>
      <c r="AR847" s="148"/>
      <c r="AS847" s="148"/>
      <c r="AT847" s="148"/>
      <c r="AU847" s="148"/>
      <c r="AV847" s="148"/>
      <c r="AW847" s="148"/>
      <c r="AX847" s="148"/>
      <c r="AY847" s="148"/>
      <c r="AZ847" s="148"/>
      <c r="BA847" s="148"/>
      <c r="BB847" s="148"/>
      <c r="BC847" s="148"/>
      <c r="BD847" s="148"/>
      <c r="BE847" s="148"/>
      <c r="BF847" s="148"/>
      <c r="BG847" s="148"/>
      <c r="BH847" s="148"/>
      <c r="BI847" s="148"/>
      <c r="BJ847" s="148"/>
      <c r="BK847" s="148"/>
    </row>
    <row r="848" ht="15.75" customHeight="1">
      <c r="A848" s="148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8"/>
      <c r="AC848" s="148"/>
      <c r="AD848" s="148"/>
      <c r="AE848" s="148"/>
      <c r="AF848" s="148"/>
      <c r="AG848" s="148"/>
      <c r="AH848" s="148"/>
      <c r="AI848" s="148"/>
      <c r="AJ848" s="148"/>
      <c r="AK848" s="148"/>
      <c r="AL848" s="148"/>
      <c r="AM848" s="148"/>
      <c r="AN848" s="148"/>
      <c r="AO848" s="148"/>
      <c r="AP848" s="148"/>
      <c r="AQ848" s="148"/>
      <c r="AR848" s="148"/>
      <c r="AS848" s="148"/>
      <c r="AT848" s="148"/>
      <c r="AU848" s="148"/>
      <c r="AV848" s="148"/>
      <c r="AW848" s="148"/>
      <c r="AX848" s="148"/>
      <c r="AY848" s="148"/>
      <c r="AZ848" s="148"/>
      <c r="BA848" s="148"/>
      <c r="BB848" s="148"/>
      <c r="BC848" s="148"/>
      <c r="BD848" s="148"/>
      <c r="BE848" s="148"/>
      <c r="BF848" s="148"/>
      <c r="BG848" s="148"/>
      <c r="BH848" s="148"/>
      <c r="BI848" s="148"/>
      <c r="BJ848" s="148"/>
      <c r="BK848" s="148"/>
    </row>
    <row r="849" ht="15.75" customHeight="1">
      <c r="A849" s="148"/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  <c r="AA849" s="148"/>
      <c r="AB849" s="148"/>
      <c r="AC849" s="148"/>
      <c r="AD849" s="148"/>
      <c r="AE849" s="148"/>
      <c r="AF849" s="148"/>
      <c r="AG849" s="148"/>
      <c r="AH849" s="148"/>
      <c r="AI849" s="148"/>
      <c r="AJ849" s="148"/>
      <c r="AK849" s="148"/>
      <c r="AL849" s="148"/>
      <c r="AM849" s="148"/>
      <c r="AN849" s="148"/>
      <c r="AO849" s="148"/>
      <c r="AP849" s="148"/>
      <c r="AQ849" s="148"/>
      <c r="AR849" s="148"/>
      <c r="AS849" s="148"/>
      <c r="AT849" s="148"/>
      <c r="AU849" s="148"/>
      <c r="AV849" s="148"/>
      <c r="AW849" s="148"/>
      <c r="AX849" s="148"/>
      <c r="AY849" s="148"/>
      <c r="AZ849" s="148"/>
      <c r="BA849" s="148"/>
      <c r="BB849" s="148"/>
      <c r="BC849" s="148"/>
      <c r="BD849" s="148"/>
      <c r="BE849" s="148"/>
      <c r="BF849" s="148"/>
      <c r="BG849" s="148"/>
      <c r="BH849" s="148"/>
      <c r="BI849" s="148"/>
      <c r="BJ849" s="148"/>
      <c r="BK849" s="148"/>
    </row>
    <row r="850" ht="15.75" customHeight="1">
      <c r="A850" s="148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  <c r="AA850" s="148"/>
      <c r="AB850" s="148"/>
      <c r="AC850" s="148"/>
      <c r="AD850" s="148"/>
      <c r="AE850" s="148"/>
      <c r="AF850" s="148"/>
      <c r="AG850" s="148"/>
      <c r="AH850" s="148"/>
      <c r="AI850" s="148"/>
      <c r="AJ850" s="148"/>
      <c r="AK850" s="148"/>
      <c r="AL850" s="148"/>
      <c r="AM850" s="148"/>
      <c r="AN850" s="148"/>
      <c r="AO850" s="148"/>
      <c r="AP850" s="148"/>
      <c r="AQ850" s="148"/>
      <c r="AR850" s="148"/>
      <c r="AS850" s="148"/>
      <c r="AT850" s="148"/>
      <c r="AU850" s="148"/>
      <c r="AV850" s="148"/>
      <c r="AW850" s="148"/>
      <c r="AX850" s="148"/>
      <c r="AY850" s="148"/>
      <c r="AZ850" s="148"/>
      <c r="BA850" s="148"/>
      <c r="BB850" s="148"/>
      <c r="BC850" s="148"/>
      <c r="BD850" s="148"/>
      <c r="BE850" s="148"/>
      <c r="BF850" s="148"/>
      <c r="BG850" s="148"/>
      <c r="BH850" s="148"/>
      <c r="BI850" s="148"/>
      <c r="BJ850" s="148"/>
      <c r="BK850" s="148"/>
    </row>
    <row r="851" ht="15.75" customHeight="1">
      <c r="A851" s="148"/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  <c r="AA851" s="148"/>
      <c r="AB851" s="148"/>
      <c r="AC851" s="148"/>
      <c r="AD851" s="148"/>
      <c r="AE851" s="148"/>
      <c r="AF851" s="148"/>
      <c r="AG851" s="148"/>
      <c r="AH851" s="148"/>
      <c r="AI851" s="148"/>
      <c r="AJ851" s="148"/>
      <c r="AK851" s="148"/>
      <c r="AL851" s="148"/>
      <c r="AM851" s="148"/>
      <c r="AN851" s="148"/>
      <c r="AO851" s="148"/>
      <c r="AP851" s="148"/>
      <c r="AQ851" s="148"/>
      <c r="AR851" s="148"/>
      <c r="AS851" s="148"/>
      <c r="AT851" s="148"/>
      <c r="AU851" s="148"/>
      <c r="AV851" s="148"/>
      <c r="AW851" s="148"/>
      <c r="AX851" s="148"/>
      <c r="AY851" s="148"/>
      <c r="AZ851" s="148"/>
      <c r="BA851" s="148"/>
      <c r="BB851" s="148"/>
      <c r="BC851" s="148"/>
      <c r="BD851" s="148"/>
      <c r="BE851" s="148"/>
      <c r="BF851" s="148"/>
      <c r="BG851" s="148"/>
      <c r="BH851" s="148"/>
      <c r="BI851" s="148"/>
      <c r="BJ851" s="148"/>
      <c r="BK851" s="148"/>
    </row>
    <row r="852" ht="15.75" customHeight="1">
      <c r="A852" s="148"/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  <c r="AA852" s="148"/>
      <c r="AB852" s="148"/>
      <c r="AC852" s="148"/>
      <c r="AD852" s="148"/>
      <c r="AE852" s="148"/>
      <c r="AF852" s="148"/>
      <c r="AG852" s="148"/>
      <c r="AH852" s="148"/>
      <c r="AI852" s="148"/>
      <c r="AJ852" s="148"/>
      <c r="AK852" s="148"/>
      <c r="AL852" s="148"/>
      <c r="AM852" s="148"/>
      <c r="AN852" s="148"/>
      <c r="AO852" s="148"/>
      <c r="AP852" s="148"/>
      <c r="AQ852" s="148"/>
      <c r="AR852" s="148"/>
      <c r="AS852" s="148"/>
      <c r="AT852" s="148"/>
      <c r="AU852" s="148"/>
      <c r="AV852" s="148"/>
      <c r="AW852" s="148"/>
      <c r="AX852" s="148"/>
      <c r="AY852" s="148"/>
      <c r="AZ852" s="148"/>
      <c r="BA852" s="148"/>
      <c r="BB852" s="148"/>
      <c r="BC852" s="148"/>
      <c r="BD852" s="148"/>
      <c r="BE852" s="148"/>
      <c r="BF852" s="148"/>
      <c r="BG852" s="148"/>
      <c r="BH852" s="148"/>
      <c r="BI852" s="148"/>
      <c r="BJ852" s="148"/>
      <c r="BK852" s="148"/>
    </row>
    <row r="853" ht="15.75" customHeight="1">
      <c r="A853" s="148"/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  <c r="AA853" s="148"/>
      <c r="AB853" s="148"/>
      <c r="AC853" s="148"/>
      <c r="AD853" s="148"/>
      <c r="AE853" s="148"/>
      <c r="AF853" s="148"/>
      <c r="AG853" s="148"/>
      <c r="AH853" s="148"/>
      <c r="AI853" s="148"/>
      <c r="AJ853" s="148"/>
      <c r="AK853" s="148"/>
      <c r="AL853" s="148"/>
      <c r="AM853" s="148"/>
      <c r="AN853" s="148"/>
      <c r="AO853" s="148"/>
      <c r="AP853" s="148"/>
      <c r="AQ853" s="148"/>
      <c r="AR853" s="148"/>
      <c r="AS853" s="148"/>
      <c r="AT853" s="148"/>
      <c r="AU853" s="148"/>
      <c r="AV853" s="148"/>
      <c r="AW853" s="148"/>
      <c r="AX853" s="148"/>
      <c r="AY853" s="148"/>
      <c r="AZ853" s="148"/>
      <c r="BA853" s="148"/>
      <c r="BB853" s="148"/>
      <c r="BC853" s="148"/>
      <c r="BD853" s="148"/>
      <c r="BE853" s="148"/>
      <c r="BF853" s="148"/>
      <c r="BG853" s="148"/>
      <c r="BH853" s="148"/>
      <c r="BI853" s="148"/>
      <c r="BJ853" s="148"/>
      <c r="BK853" s="148"/>
    </row>
    <row r="854" ht="15.75" customHeight="1">
      <c r="A854" s="148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  <c r="AA854" s="148"/>
      <c r="AB854" s="148"/>
      <c r="AC854" s="148"/>
      <c r="AD854" s="148"/>
      <c r="AE854" s="148"/>
      <c r="AF854" s="148"/>
      <c r="AG854" s="148"/>
      <c r="AH854" s="148"/>
      <c r="AI854" s="148"/>
      <c r="AJ854" s="148"/>
      <c r="AK854" s="148"/>
      <c r="AL854" s="148"/>
      <c r="AM854" s="148"/>
      <c r="AN854" s="148"/>
      <c r="AO854" s="148"/>
      <c r="AP854" s="148"/>
      <c r="AQ854" s="148"/>
      <c r="AR854" s="148"/>
      <c r="AS854" s="148"/>
      <c r="AT854" s="148"/>
      <c r="AU854" s="148"/>
      <c r="AV854" s="148"/>
      <c r="AW854" s="148"/>
      <c r="AX854" s="148"/>
      <c r="AY854" s="148"/>
      <c r="AZ854" s="148"/>
      <c r="BA854" s="148"/>
      <c r="BB854" s="148"/>
      <c r="BC854" s="148"/>
      <c r="BD854" s="148"/>
      <c r="BE854" s="148"/>
      <c r="BF854" s="148"/>
      <c r="BG854" s="148"/>
      <c r="BH854" s="148"/>
      <c r="BI854" s="148"/>
      <c r="BJ854" s="148"/>
      <c r="BK854" s="148"/>
    </row>
    <row r="855" ht="15.75" customHeight="1">
      <c r="A855" s="148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  <c r="AA855" s="148"/>
      <c r="AB855" s="148"/>
      <c r="AC855" s="148"/>
      <c r="AD855" s="148"/>
      <c r="AE855" s="148"/>
      <c r="AF855" s="148"/>
      <c r="AG855" s="148"/>
      <c r="AH855" s="148"/>
      <c r="AI855" s="148"/>
      <c r="AJ855" s="148"/>
      <c r="AK855" s="148"/>
      <c r="AL855" s="148"/>
      <c r="AM855" s="148"/>
      <c r="AN855" s="148"/>
      <c r="AO855" s="148"/>
      <c r="AP855" s="148"/>
      <c r="AQ855" s="148"/>
      <c r="AR855" s="148"/>
      <c r="AS855" s="148"/>
      <c r="AT855" s="148"/>
      <c r="AU855" s="148"/>
      <c r="AV855" s="148"/>
      <c r="AW855" s="148"/>
      <c r="AX855" s="148"/>
      <c r="AY855" s="148"/>
      <c r="AZ855" s="148"/>
      <c r="BA855" s="148"/>
      <c r="BB855" s="148"/>
      <c r="BC855" s="148"/>
      <c r="BD855" s="148"/>
      <c r="BE855" s="148"/>
      <c r="BF855" s="148"/>
      <c r="BG855" s="148"/>
      <c r="BH855" s="148"/>
      <c r="BI855" s="148"/>
      <c r="BJ855" s="148"/>
      <c r="BK855" s="148"/>
    </row>
    <row r="856" ht="15.75" customHeight="1">
      <c r="A856" s="148"/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  <c r="AA856" s="148"/>
      <c r="AB856" s="148"/>
      <c r="AC856" s="148"/>
      <c r="AD856" s="148"/>
      <c r="AE856" s="148"/>
      <c r="AF856" s="148"/>
      <c r="AG856" s="148"/>
      <c r="AH856" s="148"/>
      <c r="AI856" s="148"/>
      <c r="AJ856" s="148"/>
      <c r="AK856" s="148"/>
      <c r="AL856" s="148"/>
      <c r="AM856" s="148"/>
      <c r="AN856" s="148"/>
      <c r="AO856" s="148"/>
      <c r="AP856" s="148"/>
      <c r="AQ856" s="148"/>
      <c r="AR856" s="148"/>
      <c r="AS856" s="148"/>
      <c r="AT856" s="148"/>
      <c r="AU856" s="148"/>
      <c r="AV856" s="148"/>
      <c r="AW856" s="148"/>
      <c r="AX856" s="148"/>
      <c r="AY856" s="148"/>
      <c r="AZ856" s="148"/>
      <c r="BA856" s="148"/>
      <c r="BB856" s="148"/>
      <c r="BC856" s="148"/>
      <c r="BD856" s="148"/>
      <c r="BE856" s="148"/>
      <c r="BF856" s="148"/>
      <c r="BG856" s="148"/>
      <c r="BH856" s="148"/>
      <c r="BI856" s="148"/>
      <c r="BJ856" s="148"/>
      <c r="BK856" s="148"/>
    </row>
    <row r="857" ht="15.75" customHeight="1">
      <c r="A857" s="148"/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  <c r="AA857" s="148"/>
      <c r="AB857" s="148"/>
      <c r="AC857" s="148"/>
      <c r="AD857" s="148"/>
      <c r="AE857" s="148"/>
      <c r="AF857" s="148"/>
      <c r="AG857" s="148"/>
      <c r="AH857" s="148"/>
      <c r="AI857" s="148"/>
      <c r="AJ857" s="148"/>
      <c r="AK857" s="148"/>
      <c r="AL857" s="148"/>
      <c r="AM857" s="148"/>
      <c r="AN857" s="148"/>
      <c r="AO857" s="148"/>
      <c r="AP857" s="148"/>
      <c r="AQ857" s="148"/>
      <c r="AR857" s="148"/>
      <c r="AS857" s="148"/>
      <c r="AT857" s="148"/>
      <c r="AU857" s="148"/>
      <c r="AV857" s="148"/>
      <c r="AW857" s="148"/>
      <c r="AX857" s="148"/>
      <c r="AY857" s="148"/>
      <c r="AZ857" s="148"/>
      <c r="BA857" s="148"/>
      <c r="BB857" s="148"/>
      <c r="BC857" s="148"/>
      <c r="BD857" s="148"/>
      <c r="BE857" s="148"/>
      <c r="BF857" s="148"/>
      <c r="BG857" s="148"/>
      <c r="BH857" s="148"/>
      <c r="BI857" s="148"/>
      <c r="BJ857" s="148"/>
      <c r="BK857" s="148"/>
    </row>
    <row r="858" ht="15.75" customHeight="1">
      <c r="A858" s="148"/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  <c r="AA858" s="148"/>
      <c r="AB858" s="148"/>
      <c r="AC858" s="148"/>
      <c r="AD858" s="148"/>
      <c r="AE858" s="148"/>
      <c r="AF858" s="148"/>
      <c r="AG858" s="148"/>
      <c r="AH858" s="148"/>
      <c r="AI858" s="148"/>
      <c r="AJ858" s="148"/>
      <c r="AK858" s="148"/>
      <c r="AL858" s="148"/>
      <c r="AM858" s="148"/>
      <c r="AN858" s="148"/>
      <c r="AO858" s="148"/>
      <c r="AP858" s="148"/>
      <c r="AQ858" s="148"/>
      <c r="AR858" s="148"/>
      <c r="AS858" s="148"/>
      <c r="AT858" s="148"/>
      <c r="AU858" s="148"/>
      <c r="AV858" s="148"/>
      <c r="AW858" s="148"/>
      <c r="AX858" s="148"/>
      <c r="AY858" s="148"/>
      <c r="AZ858" s="148"/>
      <c r="BA858" s="148"/>
      <c r="BB858" s="148"/>
      <c r="BC858" s="148"/>
      <c r="BD858" s="148"/>
      <c r="BE858" s="148"/>
      <c r="BF858" s="148"/>
      <c r="BG858" s="148"/>
      <c r="BH858" s="148"/>
      <c r="BI858" s="148"/>
      <c r="BJ858" s="148"/>
      <c r="BK858" s="148"/>
    </row>
    <row r="859" ht="15.75" customHeight="1">
      <c r="A859" s="148"/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  <c r="AA859" s="148"/>
      <c r="AB859" s="148"/>
      <c r="AC859" s="148"/>
      <c r="AD859" s="148"/>
      <c r="AE859" s="148"/>
      <c r="AF859" s="148"/>
      <c r="AG859" s="148"/>
      <c r="AH859" s="148"/>
      <c r="AI859" s="148"/>
      <c r="AJ859" s="148"/>
      <c r="AK859" s="148"/>
      <c r="AL859" s="148"/>
      <c r="AM859" s="148"/>
      <c r="AN859" s="148"/>
      <c r="AO859" s="148"/>
      <c r="AP859" s="148"/>
      <c r="AQ859" s="148"/>
      <c r="AR859" s="148"/>
      <c r="AS859" s="148"/>
      <c r="AT859" s="148"/>
      <c r="AU859" s="148"/>
      <c r="AV859" s="148"/>
      <c r="AW859" s="148"/>
      <c r="AX859" s="148"/>
      <c r="AY859" s="148"/>
      <c r="AZ859" s="148"/>
      <c r="BA859" s="148"/>
      <c r="BB859" s="148"/>
      <c r="BC859" s="148"/>
      <c r="BD859" s="148"/>
      <c r="BE859" s="148"/>
      <c r="BF859" s="148"/>
      <c r="BG859" s="148"/>
      <c r="BH859" s="148"/>
      <c r="BI859" s="148"/>
      <c r="BJ859" s="148"/>
      <c r="BK859" s="148"/>
    </row>
    <row r="860" ht="15.75" customHeight="1">
      <c r="A860" s="148"/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  <c r="AA860" s="148"/>
      <c r="AB860" s="148"/>
      <c r="AC860" s="148"/>
      <c r="AD860" s="148"/>
      <c r="AE860" s="148"/>
      <c r="AF860" s="148"/>
      <c r="AG860" s="148"/>
      <c r="AH860" s="148"/>
      <c r="AI860" s="148"/>
      <c r="AJ860" s="148"/>
      <c r="AK860" s="148"/>
      <c r="AL860" s="148"/>
      <c r="AM860" s="148"/>
      <c r="AN860" s="148"/>
      <c r="AO860" s="148"/>
      <c r="AP860" s="148"/>
      <c r="AQ860" s="148"/>
      <c r="AR860" s="148"/>
      <c r="AS860" s="148"/>
      <c r="AT860" s="148"/>
      <c r="AU860" s="148"/>
      <c r="AV860" s="148"/>
      <c r="AW860" s="148"/>
      <c r="AX860" s="148"/>
      <c r="AY860" s="148"/>
      <c r="AZ860" s="148"/>
      <c r="BA860" s="148"/>
      <c r="BB860" s="148"/>
      <c r="BC860" s="148"/>
      <c r="BD860" s="148"/>
      <c r="BE860" s="148"/>
      <c r="BF860" s="148"/>
      <c r="BG860" s="148"/>
      <c r="BH860" s="148"/>
      <c r="BI860" s="148"/>
      <c r="BJ860" s="148"/>
      <c r="BK860" s="148"/>
    </row>
    <row r="861" ht="15.75" customHeight="1">
      <c r="A861" s="148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  <c r="AA861" s="148"/>
      <c r="AB861" s="148"/>
      <c r="AC861" s="148"/>
      <c r="AD861" s="148"/>
      <c r="AE861" s="148"/>
      <c r="AF861" s="148"/>
      <c r="AG861" s="148"/>
      <c r="AH861" s="148"/>
      <c r="AI861" s="148"/>
      <c r="AJ861" s="148"/>
      <c r="AK861" s="148"/>
      <c r="AL861" s="148"/>
      <c r="AM861" s="148"/>
      <c r="AN861" s="148"/>
      <c r="AO861" s="148"/>
      <c r="AP861" s="148"/>
      <c r="AQ861" s="148"/>
      <c r="AR861" s="148"/>
      <c r="AS861" s="148"/>
      <c r="AT861" s="148"/>
      <c r="AU861" s="148"/>
      <c r="AV861" s="148"/>
      <c r="AW861" s="148"/>
      <c r="AX861" s="148"/>
      <c r="AY861" s="148"/>
      <c r="AZ861" s="148"/>
      <c r="BA861" s="148"/>
      <c r="BB861" s="148"/>
      <c r="BC861" s="148"/>
      <c r="BD861" s="148"/>
      <c r="BE861" s="148"/>
      <c r="BF861" s="148"/>
      <c r="BG861" s="148"/>
      <c r="BH861" s="148"/>
      <c r="BI861" s="148"/>
      <c r="BJ861" s="148"/>
      <c r="BK861" s="148"/>
    </row>
    <row r="862" ht="15.75" customHeight="1">
      <c r="A862" s="148"/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  <c r="AA862" s="148"/>
      <c r="AB862" s="148"/>
      <c r="AC862" s="148"/>
      <c r="AD862" s="148"/>
      <c r="AE862" s="148"/>
      <c r="AF862" s="148"/>
      <c r="AG862" s="148"/>
      <c r="AH862" s="148"/>
      <c r="AI862" s="148"/>
      <c r="AJ862" s="148"/>
      <c r="AK862" s="148"/>
      <c r="AL862" s="148"/>
      <c r="AM862" s="148"/>
      <c r="AN862" s="148"/>
      <c r="AO862" s="148"/>
      <c r="AP862" s="148"/>
      <c r="AQ862" s="148"/>
      <c r="AR862" s="148"/>
      <c r="AS862" s="148"/>
      <c r="AT862" s="148"/>
      <c r="AU862" s="148"/>
      <c r="AV862" s="148"/>
      <c r="AW862" s="148"/>
      <c r="AX862" s="148"/>
      <c r="AY862" s="148"/>
      <c r="AZ862" s="148"/>
      <c r="BA862" s="148"/>
      <c r="BB862" s="148"/>
      <c r="BC862" s="148"/>
      <c r="BD862" s="148"/>
      <c r="BE862" s="148"/>
      <c r="BF862" s="148"/>
      <c r="BG862" s="148"/>
      <c r="BH862" s="148"/>
      <c r="BI862" s="148"/>
      <c r="BJ862" s="148"/>
      <c r="BK862" s="148"/>
    </row>
    <row r="863" ht="15.75" customHeight="1">
      <c r="A863" s="148"/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  <c r="AA863" s="148"/>
      <c r="AB863" s="148"/>
      <c r="AC863" s="148"/>
      <c r="AD863" s="148"/>
      <c r="AE863" s="148"/>
      <c r="AF863" s="148"/>
      <c r="AG863" s="148"/>
      <c r="AH863" s="148"/>
      <c r="AI863" s="148"/>
      <c r="AJ863" s="148"/>
      <c r="AK863" s="148"/>
      <c r="AL863" s="148"/>
      <c r="AM863" s="148"/>
      <c r="AN863" s="148"/>
      <c r="AO863" s="148"/>
      <c r="AP863" s="148"/>
      <c r="AQ863" s="148"/>
      <c r="AR863" s="148"/>
      <c r="AS863" s="148"/>
      <c r="AT863" s="148"/>
      <c r="AU863" s="148"/>
      <c r="AV863" s="148"/>
      <c r="AW863" s="148"/>
      <c r="AX863" s="148"/>
      <c r="AY863" s="148"/>
      <c r="AZ863" s="148"/>
      <c r="BA863" s="148"/>
      <c r="BB863" s="148"/>
      <c r="BC863" s="148"/>
      <c r="BD863" s="148"/>
      <c r="BE863" s="148"/>
      <c r="BF863" s="148"/>
      <c r="BG863" s="148"/>
      <c r="BH863" s="148"/>
      <c r="BI863" s="148"/>
      <c r="BJ863" s="148"/>
      <c r="BK863" s="148"/>
    </row>
    <row r="864" ht="15.75" customHeight="1">
      <c r="A864" s="148"/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  <c r="AA864" s="148"/>
      <c r="AB864" s="148"/>
      <c r="AC864" s="148"/>
      <c r="AD864" s="148"/>
      <c r="AE864" s="148"/>
      <c r="AF864" s="148"/>
      <c r="AG864" s="148"/>
      <c r="AH864" s="148"/>
      <c r="AI864" s="148"/>
      <c r="AJ864" s="148"/>
      <c r="AK864" s="148"/>
      <c r="AL864" s="148"/>
      <c r="AM864" s="148"/>
      <c r="AN864" s="148"/>
      <c r="AO864" s="148"/>
      <c r="AP864" s="148"/>
      <c r="AQ864" s="148"/>
      <c r="AR864" s="148"/>
      <c r="AS864" s="148"/>
      <c r="AT864" s="148"/>
      <c r="AU864" s="148"/>
      <c r="AV864" s="148"/>
      <c r="AW864" s="148"/>
      <c r="AX864" s="148"/>
      <c r="AY864" s="148"/>
      <c r="AZ864" s="148"/>
      <c r="BA864" s="148"/>
      <c r="BB864" s="148"/>
      <c r="BC864" s="148"/>
      <c r="BD864" s="148"/>
      <c r="BE864" s="148"/>
      <c r="BF864" s="148"/>
      <c r="BG864" s="148"/>
      <c r="BH864" s="148"/>
      <c r="BI864" s="148"/>
      <c r="BJ864" s="148"/>
      <c r="BK864" s="148"/>
    </row>
    <row r="865" ht="15.75" customHeight="1">
      <c r="A865" s="148"/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  <c r="AA865" s="148"/>
      <c r="AB865" s="148"/>
      <c r="AC865" s="148"/>
      <c r="AD865" s="148"/>
      <c r="AE865" s="148"/>
      <c r="AF865" s="148"/>
      <c r="AG865" s="148"/>
      <c r="AH865" s="148"/>
      <c r="AI865" s="148"/>
      <c r="AJ865" s="148"/>
      <c r="AK865" s="148"/>
      <c r="AL865" s="148"/>
      <c r="AM865" s="148"/>
      <c r="AN865" s="148"/>
      <c r="AO865" s="148"/>
      <c r="AP865" s="148"/>
      <c r="AQ865" s="148"/>
      <c r="AR865" s="148"/>
      <c r="AS865" s="148"/>
      <c r="AT865" s="148"/>
      <c r="AU865" s="148"/>
      <c r="AV865" s="148"/>
      <c r="AW865" s="148"/>
      <c r="AX865" s="148"/>
      <c r="AY865" s="148"/>
      <c r="AZ865" s="148"/>
      <c r="BA865" s="148"/>
      <c r="BB865" s="148"/>
      <c r="BC865" s="148"/>
      <c r="BD865" s="148"/>
      <c r="BE865" s="148"/>
      <c r="BF865" s="148"/>
      <c r="BG865" s="148"/>
      <c r="BH865" s="148"/>
      <c r="BI865" s="148"/>
      <c r="BJ865" s="148"/>
      <c r="BK865" s="148"/>
    </row>
    <row r="866" ht="15.75" customHeight="1">
      <c r="A866" s="148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  <c r="AA866" s="148"/>
      <c r="AB866" s="148"/>
      <c r="AC866" s="148"/>
      <c r="AD866" s="148"/>
      <c r="AE866" s="148"/>
      <c r="AF866" s="148"/>
      <c r="AG866" s="148"/>
      <c r="AH866" s="148"/>
      <c r="AI866" s="148"/>
      <c r="AJ866" s="148"/>
      <c r="AK866" s="148"/>
      <c r="AL866" s="148"/>
      <c r="AM866" s="148"/>
      <c r="AN866" s="148"/>
      <c r="AO866" s="148"/>
      <c r="AP866" s="148"/>
      <c r="AQ866" s="148"/>
      <c r="AR866" s="148"/>
      <c r="AS866" s="148"/>
      <c r="AT866" s="148"/>
      <c r="AU866" s="148"/>
      <c r="AV866" s="148"/>
      <c r="AW866" s="148"/>
      <c r="AX866" s="148"/>
      <c r="AY866" s="148"/>
      <c r="AZ866" s="148"/>
      <c r="BA866" s="148"/>
      <c r="BB866" s="148"/>
      <c r="BC866" s="148"/>
      <c r="BD866" s="148"/>
      <c r="BE866" s="148"/>
      <c r="BF866" s="148"/>
      <c r="BG866" s="148"/>
      <c r="BH866" s="148"/>
      <c r="BI866" s="148"/>
      <c r="BJ866" s="148"/>
      <c r="BK866" s="148"/>
    </row>
    <row r="867" ht="15.75" customHeight="1">
      <c r="A867" s="148"/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  <c r="AA867" s="148"/>
      <c r="AB867" s="148"/>
      <c r="AC867" s="148"/>
      <c r="AD867" s="148"/>
      <c r="AE867" s="148"/>
      <c r="AF867" s="148"/>
      <c r="AG867" s="148"/>
      <c r="AH867" s="148"/>
      <c r="AI867" s="148"/>
      <c r="AJ867" s="148"/>
      <c r="AK867" s="148"/>
      <c r="AL867" s="148"/>
      <c r="AM867" s="148"/>
      <c r="AN867" s="148"/>
      <c r="AO867" s="148"/>
      <c r="AP867" s="148"/>
      <c r="AQ867" s="148"/>
      <c r="AR867" s="148"/>
      <c r="AS867" s="148"/>
      <c r="AT867" s="148"/>
      <c r="AU867" s="148"/>
      <c r="AV867" s="148"/>
      <c r="AW867" s="148"/>
      <c r="AX867" s="148"/>
      <c r="AY867" s="148"/>
      <c r="AZ867" s="148"/>
      <c r="BA867" s="148"/>
      <c r="BB867" s="148"/>
      <c r="BC867" s="148"/>
      <c r="BD867" s="148"/>
      <c r="BE867" s="148"/>
      <c r="BF867" s="148"/>
      <c r="BG867" s="148"/>
      <c r="BH867" s="148"/>
      <c r="BI867" s="148"/>
      <c r="BJ867" s="148"/>
      <c r="BK867" s="148"/>
    </row>
    <row r="868" ht="15.75" customHeight="1">
      <c r="A868" s="148"/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  <c r="AA868" s="148"/>
      <c r="AB868" s="148"/>
      <c r="AC868" s="148"/>
      <c r="AD868" s="148"/>
      <c r="AE868" s="148"/>
      <c r="AF868" s="148"/>
      <c r="AG868" s="148"/>
      <c r="AH868" s="148"/>
      <c r="AI868" s="148"/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8"/>
      <c r="AU868" s="148"/>
      <c r="AV868" s="148"/>
      <c r="AW868" s="148"/>
      <c r="AX868" s="148"/>
      <c r="AY868" s="148"/>
      <c r="AZ868" s="148"/>
      <c r="BA868" s="148"/>
      <c r="BB868" s="148"/>
      <c r="BC868" s="148"/>
      <c r="BD868" s="148"/>
      <c r="BE868" s="148"/>
      <c r="BF868" s="148"/>
      <c r="BG868" s="148"/>
      <c r="BH868" s="148"/>
      <c r="BI868" s="148"/>
      <c r="BJ868" s="148"/>
      <c r="BK868" s="148"/>
    </row>
    <row r="869" ht="15.75" customHeight="1">
      <c r="A869" s="148"/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  <c r="AA869" s="148"/>
      <c r="AB869" s="148"/>
      <c r="AC869" s="148"/>
      <c r="AD869" s="148"/>
      <c r="AE869" s="148"/>
      <c r="AF869" s="148"/>
      <c r="AG869" s="148"/>
      <c r="AH869" s="148"/>
      <c r="AI869" s="148"/>
      <c r="AJ869" s="148"/>
      <c r="AK869" s="148"/>
      <c r="AL869" s="148"/>
      <c r="AM869" s="148"/>
      <c r="AN869" s="148"/>
      <c r="AO869" s="148"/>
      <c r="AP869" s="148"/>
      <c r="AQ869" s="148"/>
      <c r="AR869" s="148"/>
      <c r="AS869" s="148"/>
      <c r="AT869" s="148"/>
      <c r="AU869" s="148"/>
      <c r="AV869" s="148"/>
      <c r="AW869" s="148"/>
      <c r="AX869" s="148"/>
      <c r="AY869" s="148"/>
      <c r="AZ869" s="148"/>
      <c r="BA869" s="148"/>
      <c r="BB869" s="148"/>
      <c r="BC869" s="148"/>
      <c r="BD869" s="148"/>
      <c r="BE869" s="148"/>
      <c r="BF869" s="148"/>
      <c r="BG869" s="148"/>
      <c r="BH869" s="148"/>
      <c r="BI869" s="148"/>
      <c r="BJ869" s="148"/>
      <c r="BK869" s="148"/>
    </row>
    <row r="870" ht="15.75" customHeight="1">
      <c r="A870" s="148"/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  <c r="AA870" s="148"/>
      <c r="AB870" s="148"/>
      <c r="AC870" s="148"/>
      <c r="AD870" s="148"/>
      <c r="AE870" s="148"/>
      <c r="AF870" s="148"/>
      <c r="AG870" s="148"/>
      <c r="AH870" s="148"/>
      <c r="AI870" s="148"/>
      <c r="AJ870" s="148"/>
      <c r="AK870" s="148"/>
      <c r="AL870" s="148"/>
      <c r="AM870" s="148"/>
      <c r="AN870" s="148"/>
      <c r="AO870" s="148"/>
      <c r="AP870" s="148"/>
      <c r="AQ870" s="148"/>
      <c r="AR870" s="148"/>
      <c r="AS870" s="148"/>
      <c r="AT870" s="148"/>
      <c r="AU870" s="148"/>
      <c r="AV870" s="148"/>
      <c r="AW870" s="148"/>
      <c r="AX870" s="148"/>
      <c r="AY870" s="148"/>
      <c r="AZ870" s="148"/>
      <c r="BA870" s="148"/>
      <c r="BB870" s="148"/>
      <c r="BC870" s="148"/>
      <c r="BD870" s="148"/>
      <c r="BE870" s="148"/>
      <c r="BF870" s="148"/>
      <c r="BG870" s="148"/>
      <c r="BH870" s="148"/>
      <c r="BI870" s="148"/>
      <c r="BJ870" s="148"/>
      <c r="BK870" s="148"/>
    </row>
    <row r="871" ht="15.75" customHeight="1">
      <c r="A871" s="148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  <c r="AA871" s="148"/>
      <c r="AB871" s="148"/>
      <c r="AC871" s="148"/>
      <c r="AD871" s="148"/>
      <c r="AE871" s="148"/>
      <c r="AF871" s="148"/>
      <c r="AG871" s="148"/>
      <c r="AH871" s="148"/>
      <c r="AI871" s="148"/>
      <c r="AJ871" s="148"/>
      <c r="AK871" s="148"/>
      <c r="AL871" s="148"/>
      <c r="AM871" s="148"/>
      <c r="AN871" s="148"/>
      <c r="AO871" s="148"/>
      <c r="AP871" s="148"/>
      <c r="AQ871" s="148"/>
      <c r="AR871" s="148"/>
      <c r="AS871" s="148"/>
      <c r="AT871" s="148"/>
      <c r="AU871" s="148"/>
      <c r="AV871" s="148"/>
      <c r="AW871" s="148"/>
      <c r="AX871" s="148"/>
      <c r="AY871" s="148"/>
      <c r="AZ871" s="148"/>
      <c r="BA871" s="148"/>
      <c r="BB871" s="148"/>
      <c r="BC871" s="148"/>
      <c r="BD871" s="148"/>
      <c r="BE871" s="148"/>
      <c r="BF871" s="148"/>
      <c r="BG871" s="148"/>
      <c r="BH871" s="148"/>
      <c r="BI871" s="148"/>
      <c r="BJ871" s="148"/>
      <c r="BK871" s="148"/>
    </row>
    <row r="872" ht="15.75" customHeight="1">
      <c r="A872" s="148"/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  <c r="AA872" s="148"/>
      <c r="AB872" s="148"/>
      <c r="AC872" s="148"/>
      <c r="AD872" s="148"/>
      <c r="AE872" s="148"/>
      <c r="AF872" s="148"/>
      <c r="AG872" s="148"/>
      <c r="AH872" s="148"/>
      <c r="AI872" s="148"/>
      <c r="AJ872" s="148"/>
      <c r="AK872" s="148"/>
      <c r="AL872" s="148"/>
      <c r="AM872" s="148"/>
      <c r="AN872" s="148"/>
      <c r="AO872" s="148"/>
      <c r="AP872" s="148"/>
      <c r="AQ872" s="148"/>
      <c r="AR872" s="148"/>
      <c r="AS872" s="148"/>
      <c r="AT872" s="148"/>
      <c r="AU872" s="148"/>
      <c r="AV872" s="148"/>
      <c r="AW872" s="148"/>
      <c r="AX872" s="148"/>
      <c r="AY872" s="148"/>
      <c r="AZ872" s="148"/>
      <c r="BA872" s="148"/>
      <c r="BB872" s="148"/>
      <c r="BC872" s="148"/>
      <c r="BD872" s="148"/>
      <c r="BE872" s="148"/>
      <c r="BF872" s="148"/>
      <c r="BG872" s="148"/>
      <c r="BH872" s="148"/>
      <c r="BI872" s="148"/>
      <c r="BJ872" s="148"/>
      <c r="BK872" s="148"/>
    </row>
    <row r="873" ht="15.75" customHeight="1">
      <c r="A873" s="148"/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  <c r="AA873" s="148"/>
      <c r="AB873" s="148"/>
      <c r="AC873" s="148"/>
      <c r="AD873" s="148"/>
      <c r="AE873" s="148"/>
      <c r="AF873" s="148"/>
      <c r="AG873" s="148"/>
      <c r="AH873" s="148"/>
      <c r="AI873" s="148"/>
      <c r="AJ873" s="148"/>
      <c r="AK873" s="148"/>
      <c r="AL873" s="148"/>
      <c r="AM873" s="148"/>
      <c r="AN873" s="148"/>
      <c r="AO873" s="148"/>
      <c r="AP873" s="148"/>
      <c r="AQ873" s="148"/>
      <c r="AR873" s="148"/>
      <c r="AS873" s="148"/>
      <c r="AT873" s="148"/>
      <c r="AU873" s="148"/>
      <c r="AV873" s="148"/>
      <c r="AW873" s="148"/>
      <c r="AX873" s="148"/>
      <c r="AY873" s="148"/>
      <c r="AZ873" s="148"/>
      <c r="BA873" s="148"/>
      <c r="BB873" s="148"/>
      <c r="BC873" s="148"/>
      <c r="BD873" s="148"/>
      <c r="BE873" s="148"/>
      <c r="BF873" s="148"/>
      <c r="BG873" s="148"/>
      <c r="BH873" s="148"/>
      <c r="BI873" s="148"/>
      <c r="BJ873" s="148"/>
      <c r="BK873" s="148"/>
    </row>
    <row r="874" ht="15.75" customHeight="1">
      <c r="A874" s="148"/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  <c r="AA874" s="148"/>
      <c r="AB874" s="148"/>
      <c r="AC874" s="148"/>
      <c r="AD874" s="148"/>
      <c r="AE874" s="148"/>
      <c r="AF874" s="148"/>
      <c r="AG874" s="148"/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8"/>
      <c r="AU874" s="148"/>
      <c r="AV874" s="148"/>
      <c r="AW874" s="148"/>
      <c r="AX874" s="148"/>
      <c r="AY874" s="148"/>
      <c r="AZ874" s="148"/>
      <c r="BA874" s="148"/>
      <c r="BB874" s="148"/>
      <c r="BC874" s="148"/>
      <c r="BD874" s="148"/>
      <c r="BE874" s="148"/>
      <c r="BF874" s="148"/>
      <c r="BG874" s="148"/>
      <c r="BH874" s="148"/>
      <c r="BI874" s="148"/>
      <c r="BJ874" s="148"/>
      <c r="BK874" s="148"/>
    </row>
    <row r="875" ht="15.75" customHeight="1">
      <c r="A875" s="148"/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8"/>
      <c r="AC875" s="148"/>
      <c r="AD875" s="148"/>
      <c r="AE875" s="148"/>
      <c r="AF875" s="148"/>
      <c r="AG875" s="148"/>
      <c r="AH875" s="148"/>
      <c r="AI875" s="148"/>
      <c r="AJ875" s="148"/>
      <c r="AK875" s="148"/>
      <c r="AL875" s="148"/>
      <c r="AM875" s="148"/>
      <c r="AN875" s="148"/>
      <c r="AO875" s="148"/>
      <c r="AP875" s="148"/>
      <c r="AQ875" s="148"/>
      <c r="AR875" s="148"/>
      <c r="AS875" s="148"/>
      <c r="AT875" s="148"/>
      <c r="AU875" s="148"/>
      <c r="AV875" s="148"/>
      <c r="AW875" s="148"/>
      <c r="AX875" s="148"/>
      <c r="AY875" s="148"/>
      <c r="AZ875" s="148"/>
      <c r="BA875" s="148"/>
      <c r="BB875" s="148"/>
      <c r="BC875" s="148"/>
      <c r="BD875" s="148"/>
      <c r="BE875" s="148"/>
      <c r="BF875" s="148"/>
      <c r="BG875" s="148"/>
      <c r="BH875" s="148"/>
      <c r="BI875" s="148"/>
      <c r="BJ875" s="148"/>
      <c r="BK875" s="148"/>
    </row>
    <row r="876" ht="15.75" customHeight="1">
      <c r="A876" s="148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8"/>
      <c r="AC876" s="148"/>
      <c r="AD876" s="148"/>
      <c r="AE876" s="148"/>
      <c r="AF876" s="148"/>
      <c r="AG876" s="148"/>
      <c r="AH876" s="148"/>
      <c r="AI876" s="148"/>
      <c r="AJ876" s="148"/>
      <c r="AK876" s="148"/>
      <c r="AL876" s="148"/>
      <c r="AM876" s="148"/>
      <c r="AN876" s="148"/>
      <c r="AO876" s="148"/>
      <c r="AP876" s="148"/>
      <c r="AQ876" s="148"/>
      <c r="AR876" s="148"/>
      <c r="AS876" s="148"/>
      <c r="AT876" s="148"/>
      <c r="AU876" s="148"/>
      <c r="AV876" s="148"/>
      <c r="AW876" s="148"/>
      <c r="AX876" s="148"/>
      <c r="AY876" s="148"/>
      <c r="AZ876" s="148"/>
      <c r="BA876" s="148"/>
      <c r="BB876" s="148"/>
      <c r="BC876" s="148"/>
      <c r="BD876" s="148"/>
      <c r="BE876" s="148"/>
      <c r="BF876" s="148"/>
      <c r="BG876" s="148"/>
      <c r="BH876" s="148"/>
      <c r="BI876" s="148"/>
      <c r="BJ876" s="148"/>
      <c r="BK876" s="148"/>
    </row>
    <row r="877" ht="15.75" customHeight="1">
      <c r="A877" s="148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  <c r="AA877" s="148"/>
      <c r="AB877" s="148"/>
      <c r="AC877" s="148"/>
      <c r="AD877" s="148"/>
      <c r="AE877" s="148"/>
      <c r="AF877" s="148"/>
      <c r="AG877" s="148"/>
      <c r="AH877" s="148"/>
      <c r="AI877" s="148"/>
      <c r="AJ877" s="148"/>
      <c r="AK877" s="148"/>
      <c r="AL877" s="148"/>
      <c r="AM877" s="148"/>
      <c r="AN877" s="148"/>
      <c r="AO877" s="148"/>
      <c r="AP877" s="148"/>
      <c r="AQ877" s="148"/>
      <c r="AR877" s="148"/>
      <c r="AS877" s="148"/>
      <c r="AT877" s="148"/>
      <c r="AU877" s="148"/>
      <c r="AV877" s="148"/>
      <c r="AW877" s="148"/>
      <c r="AX877" s="148"/>
      <c r="AY877" s="148"/>
      <c r="AZ877" s="148"/>
      <c r="BA877" s="148"/>
      <c r="BB877" s="148"/>
      <c r="BC877" s="148"/>
      <c r="BD877" s="148"/>
      <c r="BE877" s="148"/>
      <c r="BF877" s="148"/>
      <c r="BG877" s="148"/>
      <c r="BH877" s="148"/>
      <c r="BI877" s="148"/>
      <c r="BJ877" s="148"/>
      <c r="BK877" s="148"/>
    </row>
    <row r="878" ht="15.75" customHeight="1">
      <c r="A878" s="148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  <c r="AA878" s="148"/>
      <c r="AB878" s="148"/>
      <c r="AC878" s="148"/>
      <c r="AD878" s="148"/>
      <c r="AE878" s="148"/>
      <c r="AF878" s="148"/>
      <c r="AG878" s="148"/>
      <c r="AH878" s="148"/>
      <c r="AI878" s="148"/>
      <c r="AJ878" s="148"/>
      <c r="AK878" s="148"/>
      <c r="AL878" s="148"/>
      <c r="AM878" s="148"/>
      <c r="AN878" s="148"/>
      <c r="AO878" s="148"/>
      <c r="AP878" s="148"/>
      <c r="AQ878" s="148"/>
      <c r="AR878" s="148"/>
      <c r="AS878" s="148"/>
      <c r="AT878" s="148"/>
      <c r="AU878" s="148"/>
      <c r="AV878" s="148"/>
      <c r="AW878" s="148"/>
      <c r="AX878" s="148"/>
      <c r="AY878" s="148"/>
      <c r="AZ878" s="148"/>
      <c r="BA878" s="148"/>
      <c r="BB878" s="148"/>
      <c r="BC878" s="148"/>
      <c r="BD878" s="148"/>
      <c r="BE878" s="148"/>
      <c r="BF878" s="148"/>
      <c r="BG878" s="148"/>
      <c r="BH878" s="148"/>
      <c r="BI878" s="148"/>
      <c r="BJ878" s="148"/>
      <c r="BK878" s="148"/>
    </row>
    <row r="879" ht="15.75" customHeight="1">
      <c r="A879" s="148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  <c r="AA879" s="148"/>
      <c r="AB879" s="148"/>
      <c r="AC879" s="148"/>
      <c r="AD879" s="148"/>
      <c r="AE879" s="148"/>
      <c r="AF879" s="148"/>
      <c r="AG879" s="148"/>
      <c r="AH879" s="148"/>
      <c r="AI879" s="148"/>
      <c r="AJ879" s="148"/>
      <c r="AK879" s="148"/>
      <c r="AL879" s="148"/>
      <c r="AM879" s="148"/>
      <c r="AN879" s="148"/>
      <c r="AO879" s="148"/>
      <c r="AP879" s="148"/>
      <c r="AQ879" s="148"/>
      <c r="AR879" s="148"/>
      <c r="AS879" s="148"/>
      <c r="AT879" s="148"/>
      <c r="AU879" s="148"/>
      <c r="AV879" s="148"/>
      <c r="AW879" s="148"/>
      <c r="AX879" s="148"/>
      <c r="AY879" s="148"/>
      <c r="AZ879" s="148"/>
      <c r="BA879" s="148"/>
      <c r="BB879" s="148"/>
      <c r="BC879" s="148"/>
      <c r="BD879" s="148"/>
      <c r="BE879" s="148"/>
      <c r="BF879" s="148"/>
      <c r="BG879" s="148"/>
      <c r="BH879" s="148"/>
      <c r="BI879" s="148"/>
      <c r="BJ879" s="148"/>
      <c r="BK879" s="148"/>
    </row>
    <row r="880" ht="15.75" customHeight="1">
      <c r="A880" s="148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  <c r="AA880" s="148"/>
      <c r="AB880" s="148"/>
      <c r="AC880" s="148"/>
      <c r="AD880" s="148"/>
      <c r="AE880" s="148"/>
      <c r="AF880" s="148"/>
      <c r="AG880" s="148"/>
      <c r="AH880" s="148"/>
      <c r="AI880" s="148"/>
      <c r="AJ880" s="148"/>
      <c r="AK880" s="148"/>
      <c r="AL880" s="148"/>
      <c r="AM880" s="148"/>
      <c r="AN880" s="148"/>
      <c r="AO880" s="148"/>
      <c r="AP880" s="148"/>
      <c r="AQ880" s="148"/>
      <c r="AR880" s="148"/>
      <c r="AS880" s="148"/>
      <c r="AT880" s="148"/>
      <c r="AU880" s="148"/>
      <c r="AV880" s="148"/>
      <c r="AW880" s="148"/>
      <c r="AX880" s="148"/>
      <c r="AY880" s="148"/>
      <c r="AZ880" s="148"/>
      <c r="BA880" s="148"/>
      <c r="BB880" s="148"/>
      <c r="BC880" s="148"/>
      <c r="BD880" s="148"/>
      <c r="BE880" s="148"/>
      <c r="BF880" s="148"/>
      <c r="BG880" s="148"/>
      <c r="BH880" s="148"/>
      <c r="BI880" s="148"/>
      <c r="BJ880" s="148"/>
      <c r="BK880" s="148"/>
    </row>
    <row r="881" ht="15.75" customHeight="1">
      <c r="A881" s="148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  <c r="AA881" s="148"/>
      <c r="AB881" s="148"/>
      <c r="AC881" s="148"/>
      <c r="AD881" s="148"/>
      <c r="AE881" s="148"/>
      <c r="AF881" s="148"/>
      <c r="AG881" s="148"/>
      <c r="AH881" s="148"/>
      <c r="AI881" s="148"/>
      <c r="AJ881" s="148"/>
      <c r="AK881" s="148"/>
      <c r="AL881" s="148"/>
      <c r="AM881" s="148"/>
      <c r="AN881" s="148"/>
      <c r="AO881" s="148"/>
      <c r="AP881" s="148"/>
      <c r="AQ881" s="148"/>
      <c r="AR881" s="148"/>
      <c r="AS881" s="148"/>
      <c r="AT881" s="148"/>
      <c r="AU881" s="148"/>
      <c r="AV881" s="148"/>
      <c r="AW881" s="148"/>
      <c r="AX881" s="148"/>
      <c r="AY881" s="148"/>
      <c r="AZ881" s="148"/>
      <c r="BA881" s="148"/>
      <c r="BB881" s="148"/>
      <c r="BC881" s="148"/>
      <c r="BD881" s="148"/>
      <c r="BE881" s="148"/>
      <c r="BF881" s="148"/>
      <c r="BG881" s="148"/>
      <c r="BH881" s="148"/>
      <c r="BI881" s="148"/>
      <c r="BJ881" s="148"/>
      <c r="BK881" s="148"/>
    </row>
    <row r="882" ht="15.75" customHeight="1">
      <c r="A882" s="148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  <c r="AA882" s="148"/>
      <c r="AB882" s="148"/>
      <c r="AC882" s="148"/>
      <c r="AD882" s="148"/>
      <c r="AE882" s="148"/>
      <c r="AF882" s="148"/>
      <c r="AG882" s="148"/>
      <c r="AH882" s="148"/>
      <c r="AI882" s="148"/>
      <c r="AJ882" s="148"/>
      <c r="AK882" s="148"/>
      <c r="AL882" s="148"/>
      <c r="AM882" s="148"/>
      <c r="AN882" s="148"/>
      <c r="AO882" s="148"/>
      <c r="AP882" s="148"/>
      <c r="AQ882" s="148"/>
      <c r="AR882" s="148"/>
      <c r="AS882" s="148"/>
      <c r="AT882" s="148"/>
      <c r="AU882" s="148"/>
      <c r="AV882" s="148"/>
      <c r="AW882" s="148"/>
      <c r="AX882" s="148"/>
      <c r="AY882" s="148"/>
      <c r="AZ882" s="148"/>
      <c r="BA882" s="148"/>
      <c r="BB882" s="148"/>
      <c r="BC882" s="148"/>
      <c r="BD882" s="148"/>
      <c r="BE882" s="148"/>
      <c r="BF882" s="148"/>
      <c r="BG882" s="148"/>
      <c r="BH882" s="148"/>
      <c r="BI882" s="148"/>
      <c r="BJ882" s="148"/>
      <c r="BK882" s="148"/>
    </row>
    <row r="883" ht="15.75" customHeight="1">
      <c r="A883" s="148"/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  <c r="AA883" s="148"/>
      <c r="AB883" s="148"/>
      <c r="AC883" s="148"/>
      <c r="AD883" s="148"/>
      <c r="AE883" s="148"/>
      <c r="AF883" s="148"/>
      <c r="AG883" s="148"/>
      <c r="AH883" s="148"/>
      <c r="AI883" s="148"/>
      <c r="AJ883" s="148"/>
      <c r="AK883" s="148"/>
      <c r="AL883" s="148"/>
      <c r="AM883" s="148"/>
      <c r="AN883" s="148"/>
      <c r="AO883" s="148"/>
      <c r="AP883" s="148"/>
      <c r="AQ883" s="148"/>
      <c r="AR883" s="148"/>
      <c r="AS883" s="148"/>
      <c r="AT883" s="148"/>
      <c r="AU883" s="148"/>
      <c r="AV883" s="148"/>
      <c r="AW883" s="148"/>
      <c r="AX883" s="148"/>
      <c r="AY883" s="148"/>
      <c r="AZ883" s="148"/>
      <c r="BA883" s="148"/>
      <c r="BB883" s="148"/>
      <c r="BC883" s="148"/>
      <c r="BD883" s="148"/>
      <c r="BE883" s="148"/>
      <c r="BF883" s="148"/>
      <c r="BG883" s="148"/>
      <c r="BH883" s="148"/>
      <c r="BI883" s="148"/>
      <c r="BJ883" s="148"/>
      <c r="BK883" s="148"/>
    </row>
    <row r="884" ht="15.75" customHeight="1">
      <c r="A884" s="148"/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  <c r="AA884" s="148"/>
      <c r="AB884" s="148"/>
      <c r="AC884" s="148"/>
      <c r="AD884" s="148"/>
      <c r="AE884" s="148"/>
      <c r="AF884" s="148"/>
      <c r="AG884" s="148"/>
      <c r="AH884" s="148"/>
      <c r="AI884" s="148"/>
      <c r="AJ884" s="148"/>
      <c r="AK884" s="148"/>
      <c r="AL884" s="148"/>
      <c r="AM884" s="148"/>
      <c r="AN884" s="148"/>
      <c r="AO884" s="148"/>
      <c r="AP884" s="148"/>
      <c r="AQ884" s="148"/>
      <c r="AR884" s="148"/>
      <c r="AS884" s="148"/>
      <c r="AT884" s="148"/>
      <c r="AU884" s="148"/>
      <c r="AV884" s="148"/>
      <c r="AW884" s="148"/>
      <c r="AX884" s="148"/>
      <c r="AY884" s="148"/>
      <c r="AZ884" s="148"/>
      <c r="BA884" s="148"/>
      <c r="BB884" s="148"/>
      <c r="BC884" s="148"/>
      <c r="BD884" s="148"/>
      <c r="BE884" s="148"/>
      <c r="BF884" s="148"/>
      <c r="BG884" s="148"/>
      <c r="BH884" s="148"/>
      <c r="BI884" s="148"/>
      <c r="BJ884" s="148"/>
      <c r="BK884" s="148"/>
    </row>
    <row r="885" ht="15.75" customHeight="1">
      <c r="A885" s="148"/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  <c r="AA885" s="148"/>
      <c r="AB885" s="148"/>
      <c r="AC885" s="148"/>
      <c r="AD885" s="148"/>
      <c r="AE885" s="148"/>
      <c r="AF885" s="148"/>
      <c r="AG885" s="148"/>
      <c r="AH885" s="148"/>
      <c r="AI885" s="148"/>
      <c r="AJ885" s="148"/>
      <c r="AK885" s="148"/>
      <c r="AL885" s="148"/>
      <c r="AM885" s="148"/>
      <c r="AN885" s="148"/>
      <c r="AO885" s="148"/>
      <c r="AP885" s="148"/>
      <c r="AQ885" s="148"/>
      <c r="AR885" s="148"/>
      <c r="AS885" s="148"/>
      <c r="AT885" s="148"/>
      <c r="AU885" s="148"/>
      <c r="AV885" s="148"/>
      <c r="AW885" s="148"/>
      <c r="AX885" s="148"/>
      <c r="AY885" s="148"/>
      <c r="AZ885" s="148"/>
      <c r="BA885" s="148"/>
      <c r="BB885" s="148"/>
      <c r="BC885" s="148"/>
      <c r="BD885" s="148"/>
      <c r="BE885" s="148"/>
      <c r="BF885" s="148"/>
      <c r="BG885" s="148"/>
      <c r="BH885" s="148"/>
      <c r="BI885" s="148"/>
      <c r="BJ885" s="148"/>
      <c r="BK885" s="148"/>
    </row>
    <row r="886" ht="15.75" customHeight="1">
      <c r="A886" s="148"/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  <c r="AA886" s="148"/>
      <c r="AB886" s="148"/>
      <c r="AC886" s="148"/>
      <c r="AD886" s="148"/>
      <c r="AE886" s="148"/>
      <c r="AF886" s="148"/>
      <c r="AG886" s="148"/>
      <c r="AH886" s="148"/>
      <c r="AI886" s="148"/>
      <c r="AJ886" s="148"/>
      <c r="AK886" s="148"/>
      <c r="AL886" s="148"/>
      <c r="AM886" s="148"/>
      <c r="AN886" s="148"/>
      <c r="AO886" s="148"/>
      <c r="AP886" s="148"/>
      <c r="AQ886" s="148"/>
      <c r="AR886" s="148"/>
      <c r="AS886" s="148"/>
      <c r="AT886" s="148"/>
      <c r="AU886" s="148"/>
      <c r="AV886" s="148"/>
      <c r="AW886" s="148"/>
      <c r="AX886" s="148"/>
      <c r="AY886" s="148"/>
      <c r="AZ886" s="148"/>
      <c r="BA886" s="148"/>
      <c r="BB886" s="148"/>
      <c r="BC886" s="148"/>
      <c r="BD886" s="148"/>
      <c r="BE886" s="148"/>
      <c r="BF886" s="148"/>
      <c r="BG886" s="148"/>
      <c r="BH886" s="148"/>
      <c r="BI886" s="148"/>
      <c r="BJ886" s="148"/>
      <c r="BK886" s="148"/>
    </row>
    <row r="887" ht="15.75" customHeight="1">
      <c r="A887" s="148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  <c r="AA887" s="148"/>
      <c r="AB887" s="148"/>
      <c r="AC887" s="148"/>
      <c r="AD887" s="148"/>
      <c r="AE887" s="148"/>
      <c r="AF887" s="148"/>
      <c r="AG887" s="148"/>
      <c r="AH887" s="148"/>
      <c r="AI887" s="148"/>
      <c r="AJ887" s="148"/>
      <c r="AK887" s="148"/>
      <c r="AL887" s="148"/>
      <c r="AM887" s="148"/>
      <c r="AN887" s="148"/>
      <c r="AO887" s="148"/>
      <c r="AP887" s="148"/>
      <c r="AQ887" s="148"/>
      <c r="AR887" s="148"/>
      <c r="AS887" s="148"/>
      <c r="AT887" s="148"/>
      <c r="AU887" s="148"/>
      <c r="AV887" s="148"/>
      <c r="AW887" s="148"/>
      <c r="AX887" s="148"/>
      <c r="AY887" s="148"/>
      <c r="AZ887" s="148"/>
      <c r="BA887" s="148"/>
      <c r="BB887" s="148"/>
      <c r="BC887" s="148"/>
      <c r="BD887" s="148"/>
      <c r="BE887" s="148"/>
      <c r="BF887" s="148"/>
      <c r="BG887" s="148"/>
      <c r="BH887" s="148"/>
      <c r="BI887" s="148"/>
      <c r="BJ887" s="148"/>
      <c r="BK887" s="148"/>
    </row>
    <row r="888" ht="15.75" customHeight="1">
      <c r="A888" s="148"/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  <c r="AA888" s="148"/>
      <c r="AB888" s="148"/>
      <c r="AC888" s="148"/>
      <c r="AD888" s="148"/>
      <c r="AE888" s="148"/>
      <c r="AF888" s="148"/>
      <c r="AG888" s="148"/>
      <c r="AH888" s="148"/>
      <c r="AI888" s="148"/>
      <c r="AJ888" s="148"/>
      <c r="AK888" s="148"/>
      <c r="AL888" s="148"/>
      <c r="AM888" s="148"/>
      <c r="AN888" s="148"/>
      <c r="AO888" s="148"/>
      <c r="AP888" s="148"/>
      <c r="AQ888" s="148"/>
      <c r="AR888" s="148"/>
      <c r="AS888" s="148"/>
      <c r="AT888" s="148"/>
      <c r="AU888" s="148"/>
      <c r="AV888" s="148"/>
      <c r="AW888" s="148"/>
      <c r="AX888" s="148"/>
      <c r="AY888" s="148"/>
      <c r="AZ888" s="148"/>
      <c r="BA888" s="148"/>
      <c r="BB888" s="148"/>
      <c r="BC888" s="148"/>
      <c r="BD888" s="148"/>
      <c r="BE888" s="148"/>
      <c r="BF888" s="148"/>
      <c r="BG888" s="148"/>
      <c r="BH888" s="148"/>
      <c r="BI888" s="148"/>
      <c r="BJ888" s="148"/>
      <c r="BK888" s="148"/>
    </row>
    <row r="889" ht="15.75" customHeight="1">
      <c r="A889" s="148"/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  <c r="AA889" s="148"/>
      <c r="AB889" s="148"/>
      <c r="AC889" s="148"/>
      <c r="AD889" s="148"/>
      <c r="AE889" s="148"/>
      <c r="AF889" s="148"/>
      <c r="AG889" s="148"/>
      <c r="AH889" s="148"/>
      <c r="AI889" s="148"/>
      <c r="AJ889" s="148"/>
      <c r="AK889" s="148"/>
      <c r="AL889" s="148"/>
      <c r="AM889" s="148"/>
      <c r="AN889" s="148"/>
      <c r="AO889" s="148"/>
      <c r="AP889" s="148"/>
      <c r="AQ889" s="148"/>
      <c r="AR889" s="148"/>
      <c r="AS889" s="148"/>
      <c r="AT889" s="148"/>
      <c r="AU889" s="148"/>
      <c r="AV889" s="148"/>
      <c r="AW889" s="148"/>
      <c r="AX889" s="148"/>
      <c r="AY889" s="148"/>
      <c r="AZ889" s="148"/>
      <c r="BA889" s="148"/>
      <c r="BB889" s="148"/>
      <c r="BC889" s="148"/>
      <c r="BD889" s="148"/>
      <c r="BE889" s="148"/>
      <c r="BF889" s="148"/>
      <c r="BG889" s="148"/>
      <c r="BH889" s="148"/>
      <c r="BI889" s="148"/>
      <c r="BJ889" s="148"/>
      <c r="BK889" s="148"/>
    </row>
    <row r="890" ht="15.75" customHeight="1">
      <c r="A890" s="148"/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  <c r="AA890" s="148"/>
      <c r="AB890" s="148"/>
      <c r="AC890" s="148"/>
      <c r="AD890" s="148"/>
      <c r="AE890" s="148"/>
      <c r="AF890" s="148"/>
      <c r="AG890" s="148"/>
      <c r="AH890" s="148"/>
      <c r="AI890" s="148"/>
      <c r="AJ890" s="148"/>
      <c r="AK890" s="148"/>
      <c r="AL890" s="148"/>
      <c r="AM890" s="148"/>
      <c r="AN890" s="148"/>
      <c r="AO890" s="148"/>
      <c r="AP890" s="148"/>
      <c r="AQ890" s="148"/>
      <c r="AR890" s="148"/>
      <c r="AS890" s="148"/>
      <c r="AT890" s="148"/>
      <c r="AU890" s="148"/>
      <c r="AV890" s="148"/>
      <c r="AW890" s="148"/>
      <c r="AX890" s="148"/>
      <c r="AY890" s="148"/>
      <c r="AZ890" s="148"/>
      <c r="BA890" s="148"/>
      <c r="BB890" s="148"/>
      <c r="BC890" s="148"/>
      <c r="BD890" s="148"/>
      <c r="BE890" s="148"/>
      <c r="BF890" s="148"/>
      <c r="BG890" s="148"/>
      <c r="BH890" s="148"/>
      <c r="BI890" s="148"/>
      <c r="BJ890" s="148"/>
      <c r="BK890" s="148"/>
    </row>
    <row r="891" ht="15.75" customHeight="1">
      <c r="A891" s="148"/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  <c r="AA891" s="148"/>
      <c r="AB891" s="148"/>
      <c r="AC891" s="148"/>
      <c r="AD891" s="148"/>
      <c r="AE891" s="148"/>
      <c r="AF891" s="148"/>
      <c r="AG891" s="148"/>
      <c r="AH891" s="148"/>
      <c r="AI891" s="148"/>
      <c r="AJ891" s="148"/>
      <c r="AK891" s="148"/>
      <c r="AL891" s="148"/>
      <c r="AM891" s="148"/>
      <c r="AN891" s="148"/>
      <c r="AO891" s="148"/>
      <c r="AP891" s="148"/>
      <c r="AQ891" s="148"/>
      <c r="AR891" s="148"/>
      <c r="AS891" s="148"/>
      <c r="AT891" s="148"/>
      <c r="AU891" s="148"/>
      <c r="AV891" s="148"/>
      <c r="AW891" s="148"/>
      <c r="AX891" s="148"/>
      <c r="AY891" s="148"/>
      <c r="AZ891" s="148"/>
      <c r="BA891" s="148"/>
      <c r="BB891" s="148"/>
      <c r="BC891" s="148"/>
      <c r="BD891" s="148"/>
      <c r="BE891" s="148"/>
      <c r="BF891" s="148"/>
      <c r="BG891" s="148"/>
      <c r="BH891" s="148"/>
      <c r="BI891" s="148"/>
      <c r="BJ891" s="148"/>
      <c r="BK891" s="148"/>
    </row>
    <row r="892" ht="15.75" customHeight="1">
      <c r="A892" s="148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  <c r="AA892" s="148"/>
      <c r="AB892" s="148"/>
      <c r="AC892" s="148"/>
      <c r="AD892" s="148"/>
      <c r="AE892" s="148"/>
      <c r="AF892" s="148"/>
      <c r="AG892" s="148"/>
      <c r="AH892" s="148"/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/>
      <c r="AS892" s="148"/>
      <c r="AT892" s="148"/>
      <c r="AU892" s="148"/>
      <c r="AV892" s="148"/>
      <c r="AW892" s="148"/>
      <c r="AX892" s="148"/>
      <c r="AY892" s="148"/>
      <c r="AZ892" s="148"/>
      <c r="BA892" s="148"/>
      <c r="BB892" s="148"/>
      <c r="BC892" s="148"/>
      <c r="BD892" s="148"/>
      <c r="BE892" s="148"/>
      <c r="BF892" s="148"/>
      <c r="BG892" s="148"/>
      <c r="BH892" s="148"/>
      <c r="BI892" s="148"/>
      <c r="BJ892" s="148"/>
      <c r="BK892" s="148"/>
    </row>
    <row r="893" ht="15.75" customHeight="1">
      <c r="A893" s="148"/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  <c r="AA893" s="148"/>
      <c r="AB893" s="148"/>
      <c r="AC893" s="148"/>
      <c r="AD893" s="148"/>
      <c r="AE893" s="148"/>
      <c r="AF893" s="148"/>
      <c r="AG893" s="148"/>
      <c r="AH893" s="148"/>
      <c r="AI893" s="148"/>
      <c r="AJ893" s="148"/>
      <c r="AK893" s="148"/>
      <c r="AL893" s="148"/>
      <c r="AM893" s="148"/>
      <c r="AN893" s="148"/>
      <c r="AO893" s="148"/>
      <c r="AP893" s="148"/>
      <c r="AQ893" s="148"/>
      <c r="AR893" s="148"/>
      <c r="AS893" s="148"/>
      <c r="AT893" s="148"/>
      <c r="AU893" s="148"/>
      <c r="AV893" s="148"/>
      <c r="AW893" s="148"/>
      <c r="AX893" s="148"/>
      <c r="AY893" s="148"/>
      <c r="AZ893" s="148"/>
      <c r="BA893" s="148"/>
      <c r="BB893" s="148"/>
      <c r="BC893" s="148"/>
      <c r="BD893" s="148"/>
      <c r="BE893" s="148"/>
      <c r="BF893" s="148"/>
      <c r="BG893" s="148"/>
      <c r="BH893" s="148"/>
      <c r="BI893" s="148"/>
      <c r="BJ893" s="148"/>
      <c r="BK893" s="148"/>
    </row>
    <row r="894" ht="15.75" customHeight="1">
      <c r="A894" s="148"/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  <c r="AA894" s="148"/>
      <c r="AB894" s="148"/>
      <c r="AC894" s="148"/>
      <c r="AD894" s="148"/>
      <c r="AE894" s="148"/>
      <c r="AF894" s="148"/>
      <c r="AG894" s="148"/>
      <c r="AH894" s="148"/>
      <c r="AI894" s="148"/>
      <c r="AJ894" s="148"/>
      <c r="AK894" s="148"/>
      <c r="AL894" s="148"/>
      <c r="AM894" s="148"/>
      <c r="AN894" s="148"/>
      <c r="AO894" s="148"/>
      <c r="AP894" s="148"/>
      <c r="AQ894" s="148"/>
      <c r="AR894" s="148"/>
      <c r="AS894" s="148"/>
      <c r="AT894" s="148"/>
      <c r="AU894" s="148"/>
      <c r="AV894" s="148"/>
      <c r="AW894" s="148"/>
      <c r="AX894" s="148"/>
      <c r="AY894" s="148"/>
      <c r="AZ894" s="148"/>
      <c r="BA894" s="148"/>
      <c r="BB894" s="148"/>
      <c r="BC894" s="148"/>
      <c r="BD894" s="148"/>
      <c r="BE894" s="148"/>
      <c r="BF894" s="148"/>
      <c r="BG894" s="148"/>
      <c r="BH894" s="148"/>
      <c r="BI894" s="148"/>
      <c r="BJ894" s="148"/>
      <c r="BK894" s="148"/>
    </row>
    <row r="895" ht="15.75" customHeight="1">
      <c r="A895" s="148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  <c r="AA895" s="148"/>
      <c r="AB895" s="148"/>
      <c r="AC895" s="148"/>
      <c r="AD895" s="148"/>
      <c r="AE895" s="148"/>
      <c r="AF895" s="148"/>
      <c r="AG895" s="148"/>
      <c r="AH895" s="148"/>
      <c r="AI895" s="148"/>
      <c r="AJ895" s="148"/>
      <c r="AK895" s="148"/>
      <c r="AL895" s="148"/>
      <c r="AM895" s="148"/>
      <c r="AN895" s="148"/>
      <c r="AO895" s="148"/>
      <c r="AP895" s="148"/>
      <c r="AQ895" s="148"/>
      <c r="AR895" s="148"/>
      <c r="AS895" s="148"/>
      <c r="AT895" s="148"/>
      <c r="AU895" s="148"/>
      <c r="AV895" s="148"/>
      <c r="AW895" s="148"/>
      <c r="AX895" s="148"/>
      <c r="AY895" s="148"/>
      <c r="AZ895" s="148"/>
      <c r="BA895" s="148"/>
      <c r="BB895" s="148"/>
      <c r="BC895" s="148"/>
      <c r="BD895" s="148"/>
      <c r="BE895" s="148"/>
      <c r="BF895" s="148"/>
      <c r="BG895" s="148"/>
      <c r="BH895" s="148"/>
      <c r="BI895" s="148"/>
      <c r="BJ895" s="148"/>
      <c r="BK895" s="148"/>
    </row>
    <row r="896" ht="15.75" customHeight="1">
      <c r="A896" s="148"/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  <c r="AA896" s="148"/>
      <c r="AB896" s="148"/>
      <c r="AC896" s="148"/>
      <c r="AD896" s="148"/>
      <c r="AE896" s="148"/>
      <c r="AF896" s="148"/>
      <c r="AG896" s="148"/>
      <c r="AH896" s="148"/>
      <c r="AI896" s="148"/>
      <c r="AJ896" s="148"/>
      <c r="AK896" s="148"/>
      <c r="AL896" s="148"/>
      <c r="AM896" s="148"/>
      <c r="AN896" s="148"/>
      <c r="AO896" s="148"/>
      <c r="AP896" s="148"/>
      <c r="AQ896" s="148"/>
      <c r="AR896" s="148"/>
      <c r="AS896" s="148"/>
      <c r="AT896" s="148"/>
      <c r="AU896" s="148"/>
      <c r="AV896" s="148"/>
      <c r="AW896" s="148"/>
      <c r="AX896" s="148"/>
      <c r="AY896" s="148"/>
      <c r="AZ896" s="148"/>
      <c r="BA896" s="148"/>
      <c r="BB896" s="148"/>
      <c r="BC896" s="148"/>
      <c r="BD896" s="148"/>
      <c r="BE896" s="148"/>
      <c r="BF896" s="148"/>
      <c r="BG896" s="148"/>
      <c r="BH896" s="148"/>
      <c r="BI896" s="148"/>
      <c r="BJ896" s="148"/>
      <c r="BK896" s="148"/>
    </row>
    <row r="897" ht="15.75" customHeight="1">
      <c r="A897" s="148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  <c r="AA897" s="148"/>
      <c r="AB897" s="148"/>
      <c r="AC897" s="148"/>
      <c r="AD897" s="148"/>
      <c r="AE897" s="148"/>
      <c r="AF897" s="148"/>
      <c r="AG897" s="148"/>
      <c r="AH897" s="148"/>
      <c r="AI897" s="148"/>
      <c r="AJ897" s="148"/>
      <c r="AK897" s="148"/>
      <c r="AL897" s="148"/>
      <c r="AM897" s="148"/>
      <c r="AN897" s="148"/>
      <c r="AO897" s="148"/>
      <c r="AP897" s="148"/>
      <c r="AQ897" s="148"/>
      <c r="AR897" s="148"/>
      <c r="AS897" s="148"/>
      <c r="AT897" s="148"/>
      <c r="AU897" s="148"/>
      <c r="AV897" s="148"/>
      <c r="AW897" s="148"/>
      <c r="AX897" s="148"/>
      <c r="AY897" s="148"/>
      <c r="AZ897" s="148"/>
      <c r="BA897" s="148"/>
      <c r="BB897" s="148"/>
      <c r="BC897" s="148"/>
      <c r="BD897" s="148"/>
      <c r="BE897" s="148"/>
      <c r="BF897" s="148"/>
      <c r="BG897" s="148"/>
      <c r="BH897" s="148"/>
      <c r="BI897" s="148"/>
      <c r="BJ897" s="148"/>
      <c r="BK897" s="148"/>
    </row>
    <row r="898" ht="15.75" customHeight="1">
      <c r="A898" s="148"/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  <c r="AA898" s="148"/>
      <c r="AB898" s="148"/>
      <c r="AC898" s="148"/>
      <c r="AD898" s="148"/>
      <c r="AE898" s="148"/>
      <c r="AF898" s="148"/>
      <c r="AG898" s="148"/>
      <c r="AH898" s="148"/>
      <c r="AI898" s="148"/>
      <c r="AJ898" s="148"/>
      <c r="AK898" s="148"/>
      <c r="AL898" s="148"/>
      <c r="AM898" s="148"/>
      <c r="AN898" s="148"/>
      <c r="AO898" s="148"/>
      <c r="AP898" s="148"/>
      <c r="AQ898" s="148"/>
      <c r="AR898" s="148"/>
      <c r="AS898" s="148"/>
      <c r="AT898" s="148"/>
      <c r="AU898" s="148"/>
      <c r="AV898" s="148"/>
      <c r="AW898" s="148"/>
      <c r="AX898" s="148"/>
      <c r="AY898" s="148"/>
      <c r="AZ898" s="148"/>
      <c r="BA898" s="148"/>
      <c r="BB898" s="148"/>
      <c r="BC898" s="148"/>
      <c r="BD898" s="148"/>
      <c r="BE898" s="148"/>
      <c r="BF898" s="148"/>
      <c r="BG898" s="148"/>
      <c r="BH898" s="148"/>
      <c r="BI898" s="148"/>
      <c r="BJ898" s="148"/>
      <c r="BK898" s="148"/>
    </row>
    <row r="899" ht="15.75" customHeight="1">
      <c r="A899" s="148"/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  <c r="AA899" s="148"/>
      <c r="AB899" s="148"/>
      <c r="AC899" s="148"/>
      <c r="AD899" s="148"/>
      <c r="AE899" s="148"/>
      <c r="AF899" s="148"/>
      <c r="AG899" s="148"/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48"/>
      <c r="AX899" s="148"/>
      <c r="AY899" s="148"/>
      <c r="AZ899" s="148"/>
      <c r="BA899" s="148"/>
      <c r="BB899" s="148"/>
      <c r="BC899" s="148"/>
      <c r="BD899" s="148"/>
      <c r="BE899" s="148"/>
      <c r="BF899" s="148"/>
      <c r="BG899" s="148"/>
      <c r="BH899" s="148"/>
      <c r="BI899" s="148"/>
      <c r="BJ899" s="148"/>
      <c r="BK899" s="148"/>
    </row>
    <row r="900" ht="15.75" customHeight="1">
      <c r="A900" s="148"/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  <c r="AA900" s="148"/>
      <c r="AB900" s="148"/>
      <c r="AC900" s="148"/>
      <c r="AD900" s="148"/>
      <c r="AE900" s="148"/>
      <c r="AF900" s="148"/>
      <c r="AG900" s="148"/>
      <c r="AH900" s="148"/>
      <c r="AI900" s="148"/>
      <c r="AJ900" s="148"/>
      <c r="AK900" s="148"/>
      <c r="AL900" s="148"/>
      <c r="AM900" s="148"/>
      <c r="AN900" s="148"/>
      <c r="AO900" s="148"/>
      <c r="AP900" s="148"/>
      <c r="AQ900" s="148"/>
      <c r="AR900" s="148"/>
      <c r="AS900" s="148"/>
      <c r="AT900" s="148"/>
      <c r="AU900" s="148"/>
      <c r="AV900" s="148"/>
      <c r="AW900" s="148"/>
      <c r="AX900" s="148"/>
      <c r="AY900" s="148"/>
      <c r="AZ900" s="148"/>
      <c r="BA900" s="148"/>
      <c r="BB900" s="148"/>
      <c r="BC900" s="148"/>
      <c r="BD900" s="148"/>
      <c r="BE900" s="148"/>
      <c r="BF900" s="148"/>
      <c r="BG900" s="148"/>
      <c r="BH900" s="148"/>
      <c r="BI900" s="148"/>
      <c r="BJ900" s="148"/>
      <c r="BK900" s="148"/>
    </row>
    <row r="901" ht="15.75" customHeight="1">
      <c r="A901" s="148"/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  <c r="AA901" s="148"/>
      <c r="AB901" s="148"/>
      <c r="AC901" s="148"/>
      <c r="AD901" s="148"/>
      <c r="AE901" s="148"/>
      <c r="AF901" s="148"/>
      <c r="AG901" s="148"/>
      <c r="AH901" s="148"/>
      <c r="AI901" s="148"/>
      <c r="AJ901" s="148"/>
      <c r="AK901" s="148"/>
      <c r="AL901" s="148"/>
      <c r="AM901" s="148"/>
      <c r="AN901" s="148"/>
      <c r="AO901" s="148"/>
      <c r="AP901" s="148"/>
      <c r="AQ901" s="148"/>
      <c r="AR901" s="148"/>
      <c r="AS901" s="148"/>
      <c r="AT901" s="148"/>
      <c r="AU901" s="148"/>
      <c r="AV901" s="148"/>
      <c r="AW901" s="148"/>
      <c r="AX901" s="148"/>
      <c r="AY901" s="148"/>
      <c r="AZ901" s="148"/>
      <c r="BA901" s="148"/>
      <c r="BB901" s="148"/>
      <c r="BC901" s="148"/>
      <c r="BD901" s="148"/>
      <c r="BE901" s="148"/>
      <c r="BF901" s="148"/>
      <c r="BG901" s="148"/>
      <c r="BH901" s="148"/>
      <c r="BI901" s="148"/>
      <c r="BJ901" s="148"/>
      <c r="BK901" s="148"/>
    </row>
    <row r="902" ht="15.75" customHeight="1">
      <c r="A902" s="148"/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  <c r="AA902" s="148"/>
      <c r="AB902" s="148"/>
      <c r="AC902" s="148"/>
      <c r="AD902" s="148"/>
      <c r="AE902" s="148"/>
      <c r="AF902" s="148"/>
      <c r="AG902" s="148"/>
      <c r="AH902" s="148"/>
      <c r="AI902" s="148"/>
      <c r="AJ902" s="148"/>
      <c r="AK902" s="148"/>
      <c r="AL902" s="148"/>
      <c r="AM902" s="148"/>
      <c r="AN902" s="148"/>
      <c r="AO902" s="148"/>
      <c r="AP902" s="148"/>
      <c r="AQ902" s="148"/>
      <c r="AR902" s="148"/>
      <c r="AS902" s="148"/>
      <c r="AT902" s="148"/>
      <c r="AU902" s="148"/>
      <c r="AV902" s="148"/>
      <c r="AW902" s="148"/>
      <c r="AX902" s="148"/>
      <c r="AY902" s="148"/>
      <c r="AZ902" s="148"/>
      <c r="BA902" s="148"/>
      <c r="BB902" s="148"/>
      <c r="BC902" s="148"/>
      <c r="BD902" s="148"/>
      <c r="BE902" s="148"/>
      <c r="BF902" s="148"/>
      <c r="BG902" s="148"/>
      <c r="BH902" s="148"/>
      <c r="BI902" s="148"/>
      <c r="BJ902" s="148"/>
      <c r="BK902" s="148"/>
    </row>
    <row r="903" ht="15.75" customHeight="1">
      <c r="A903" s="148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  <c r="AA903" s="148"/>
      <c r="AB903" s="148"/>
      <c r="AC903" s="148"/>
      <c r="AD903" s="148"/>
      <c r="AE903" s="148"/>
      <c r="AF903" s="148"/>
      <c r="AG903" s="148"/>
      <c r="AH903" s="148"/>
      <c r="AI903" s="148"/>
      <c r="AJ903" s="148"/>
      <c r="AK903" s="148"/>
      <c r="AL903" s="148"/>
      <c r="AM903" s="148"/>
      <c r="AN903" s="148"/>
      <c r="AO903" s="148"/>
      <c r="AP903" s="148"/>
      <c r="AQ903" s="148"/>
      <c r="AR903" s="148"/>
      <c r="AS903" s="148"/>
      <c r="AT903" s="148"/>
      <c r="AU903" s="148"/>
      <c r="AV903" s="148"/>
      <c r="AW903" s="148"/>
      <c r="AX903" s="148"/>
      <c r="AY903" s="148"/>
      <c r="AZ903" s="148"/>
      <c r="BA903" s="148"/>
      <c r="BB903" s="148"/>
      <c r="BC903" s="148"/>
      <c r="BD903" s="148"/>
      <c r="BE903" s="148"/>
      <c r="BF903" s="148"/>
      <c r="BG903" s="148"/>
      <c r="BH903" s="148"/>
      <c r="BI903" s="148"/>
      <c r="BJ903" s="148"/>
      <c r="BK903" s="148"/>
    </row>
    <row r="904" ht="15.75" customHeight="1">
      <c r="A904" s="148"/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  <c r="AA904" s="148"/>
      <c r="AB904" s="148"/>
      <c r="AC904" s="148"/>
      <c r="AD904" s="148"/>
      <c r="AE904" s="148"/>
      <c r="AF904" s="148"/>
      <c r="AG904" s="148"/>
      <c r="AH904" s="148"/>
      <c r="AI904" s="148"/>
      <c r="AJ904" s="148"/>
      <c r="AK904" s="148"/>
      <c r="AL904" s="148"/>
      <c r="AM904" s="148"/>
      <c r="AN904" s="148"/>
      <c r="AO904" s="148"/>
      <c r="AP904" s="148"/>
      <c r="AQ904" s="148"/>
      <c r="AR904" s="148"/>
      <c r="AS904" s="148"/>
      <c r="AT904" s="148"/>
      <c r="AU904" s="148"/>
      <c r="AV904" s="148"/>
      <c r="AW904" s="148"/>
      <c r="AX904" s="148"/>
      <c r="AY904" s="148"/>
      <c r="AZ904" s="148"/>
      <c r="BA904" s="148"/>
      <c r="BB904" s="148"/>
      <c r="BC904" s="148"/>
      <c r="BD904" s="148"/>
      <c r="BE904" s="148"/>
      <c r="BF904" s="148"/>
      <c r="BG904" s="148"/>
      <c r="BH904" s="148"/>
      <c r="BI904" s="148"/>
      <c r="BJ904" s="148"/>
      <c r="BK904" s="148"/>
    </row>
    <row r="905" ht="15.75" customHeight="1">
      <c r="A905" s="148"/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  <c r="AA905" s="148"/>
      <c r="AB905" s="148"/>
      <c r="AC905" s="148"/>
      <c r="AD905" s="148"/>
      <c r="AE905" s="148"/>
      <c r="AF905" s="148"/>
      <c r="AG905" s="148"/>
      <c r="AH905" s="148"/>
      <c r="AI905" s="148"/>
      <c r="AJ905" s="148"/>
      <c r="AK905" s="148"/>
      <c r="AL905" s="148"/>
      <c r="AM905" s="148"/>
      <c r="AN905" s="148"/>
      <c r="AO905" s="148"/>
      <c r="AP905" s="148"/>
      <c r="AQ905" s="148"/>
      <c r="AR905" s="148"/>
      <c r="AS905" s="148"/>
      <c r="AT905" s="148"/>
      <c r="AU905" s="148"/>
      <c r="AV905" s="148"/>
      <c r="AW905" s="148"/>
      <c r="AX905" s="148"/>
      <c r="AY905" s="148"/>
      <c r="AZ905" s="148"/>
      <c r="BA905" s="148"/>
      <c r="BB905" s="148"/>
      <c r="BC905" s="148"/>
      <c r="BD905" s="148"/>
      <c r="BE905" s="148"/>
      <c r="BF905" s="148"/>
      <c r="BG905" s="148"/>
      <c r="BH905" s="148"/>
      <c r="BI905" s="148"/>
      <c r="BJ905" s="148"/>
      <c r="BK905" s="148"/>
    </row>
    <row r="906" ht="15.75" customHeight="1">
      <c r="A906" s="148"/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  <c r="AA906" s="148"/>
      <c r="AB906" s="148"/>
      <c r="AC906" s="148"/>
      <c r="AD906" s="148"/>
      <c r="AE906" s="148"/>
      <c r="AF906" s="148"/>
      <c r="AG906" s="148"/>
      <c r="AH906" s="148"/>
      <c r="AI906" s="148"/>
      <c r="AJ906" s="148"/>
      <c r="AK906" s="148"/>
      <c r="AL906" s="148"/>
      <c r="AM906" s="148"/>
      <c r="AN906" s="148"/>
      <c r="AO906" s="148"/>
      <c r="AP906" s="148"/>
      <c r="AQ906" s="148"/>
      <c r="AR906" s="148"/>
      <c r="AS906" s="148"/>
      <c r="AT906" s="148"/>
      <c r="AU906" s="148"/>
      <c r="AV906" s="148"/>
      <c r="AW906" s="148"/>
      <c r="AX906" s="148"/>
      <c r="AY906" s="148"/>
      <c r="AZ906" s="148"/>
      <c r="BA906" s="148"/>
      <c r="BB906" s="148"/>
      <c r="BC906" s="148"/>
      <c r="BD906" s="148"/>
      <c r="BE906" s="148"/>
      <c r="BF906" s="148"/>
      <c r="BG906" s="148"/>
      <c r="BH906" s="148"/>
      <c r="BI906" s="148"/>
      <c r="BJ906" s="148"/>
      <c r="BK906" s="148"/>
    </row>
    <row r="907" ht="15.75" customHeight="1">
      <c r="A907" s="148"/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  <c r="AA907" s="148"/>
      <c r="AB907" s="148"/>
      <c r="AC907" s="148"/>
      <c r="AD907" s="148"/>
      <c r="AE907" s="148"/>
      <c r="AF907" s="148"/>
      <c r="AG907" s="148"/>
      <c r="AH907" s="148"/>
      <c r="AI907" s="148"/>
      <c r="AJ907" s="148"/>
      <c r="AK907" s="148"/>
      <c r="AL907" s="148"/>
      <c r="AM907" s="148"/>
      <c r="AN907" s="148"/>
      <c r="AO907" s="148"/>
      <c r="AP907" s="148"/>
      <c r="AQ907" s="148"/>
      <c r="AR907" s="148"/>
      <c r="AS907" s="148"/>
      <c r="AT907" s="148"/>
      <c r="AU907" s="148"/>
      <c r="AV907" s="148"/>
      <c r="AW907" s="148"/>
      <c r="AX907" s="148"/>
      <c r="AY907" s="148"/>
      <c r="AZ907" s="148"/>
      <c r="BA907" s="148"/>
      <c r="BB907" s="148"/>
      <c r="BC907" s="148"/>
      <c r="BD907" s="148"/>
      <c r="BE907" s="148"/>
      <c r="BF907" s="148"/>
      <c r="BG907" s="148"/>
      <c r="BH907" s="148"/>
      <c r="BI907" s="148"/>
      <c r="BJ907" s="148"/>
      <c r="BK907" s="148"/>
    </row>
    <row r="908" ht="15.75" customHeight="1">
      <c r="A908" s="148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  <c r="AA908" s="148"/>
      <c r="AB908" s="148"/>
      <c r="AC908" s="148"/>
      <c r="AD908" s="148"/>
      <c r="AE908" s="148"/>
      <c r="AF908" s="148"/>
      <c r="AG908" s="148"/>
      <c r="AH908" s="148"/>
      <c r="AI908" s="148"/>
      <c r="AJ908" s="148"/>
      <c r="AK908" s="148"/>
      <c r="AL908" s="148"/>
      <c r="AM908" s="148"/>
      <c r="AN908" s="148"/>
      <c r="AO908" s="148"/>
      <c r="AP908" s="148"/>
      <c r="AQ908" s="148"/>
      <c r="AR908" s="148"/>
      <c r="AS908" s="148"/>
      <c r="AT908" s="148"/>
      <c r="AU908" s="148"/>
      <c r="AV908" s="148"/>
      <c r="AW908" s="148"/>
      <c r="AX908" s="148"/>
      <c r="AY908" s="148"/>
      <c r="AZ908" s="148"/>
      <c r="BA908" s="148"/>
      <c r="BB908" s="148"/>
      <c r="BC908" s="148"/>
      <c r="BD908" s="148"/>
      <c r="BE908" s="148"/>
      <c r="BF908" s="148"/>
      <c r="BG908" s="148"/>
      <c r="BH908" s="148"/>
      <c r="BI908" s="148"/>
      <c r="BJ908" s="148"/>
      <c r="BK908" s="148"/>
    </row>
    <row r="909" ht="15.75" customHeight="1">
      <c r="A909" s="148"/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  <c r="AA909" s="148"/>
      <c r="AB909" s="148"/>
      <c r="AC909" s="148"/>
      <c r="AD909" s="148"/>
      <c r="AE909" s="148"/>
      <c r="AF909" s="148"/>
      <c r="AG909" s="148"/>
      <c r="AH909" s="148"/>
      <c r="AI909" s="148"/>
      <c r="AJ909" s="148"/>
      <c r="AK909" s="148"/>
      <c r="AL909" s="148"/>
      <c r="AM909" s="148"/>
      <c r="AN909" s="148"/>
      <c r="AO909" s="148"/>
      <c r="AP909" s="148"/>
      <c r="AQ909" s="148"/>
      <c r="AR909" s="148"/>
      <c r="AS909" s="148"/>
      <c r="AT909" s="148"/>
      <c r="AU909" s="148"/>
      <c r="AV909" s="148"/>
      <c r="AW909" s="148"/>
      <c r="AX909" s="148"/>
      <c r="AY909" s="148"/>
      <c r="AZ909" s="148"/>
      <c r="BA909" s="148"/>
      <c r="BB909" s="148"/>
      <c r="BC909" s="148"/>
      <c r="BD909" s="148"/>
      <c r="BE909" s="148"/>
      <c r="BF909" s="148"/>
      <c r="BG909" s="148"/>
      <c r="BH909" s="148"/>
      <c r="BI909" s="148"/>
      <c r="BJ909" s="148"/>
      <c r="BK909" s="148"/>
    </row>
    <row r="910" ht="15.75" customHeight="1">
      <c r="A910" s="148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  <c r="AA910" s="148"/>
      <c r="AB910" s="148"/>
      <c r="AC910" s="148"/>
      <c r="AD910" s="148"/>
      <c r="AE910" s="148"/>
      <c r="AF910" s="148"/>
      <c r="AG910" s="148"/>
      <c r="AH910" s="148"/>
      <c r="AI910" s="148"/>
      <c r="AJ910" s="148"/>
      <c r="AK910" s="148"/>
      <c r="AL910" s="148"/>
      <c r="AM910" s="148"/>
      <c r="AN910" s="148"/>
      <c r="AO910" s="148"/>
      <c r="AP910" s="148"/>
      <c r="AQ910" s="148"/>
      <c r="AR910" s="148"/>
      <c r="AS910" s="148"/>
      <c r="AT910" s="148"/>
      <c r="AU910" s="148"/>
      <c r="AV910" s="148"/>
      <c r="AW910" s="148"/>
      <c r="AX910" s="148"/>
      <c r="AY910" s="148"/>
      <c r="AZ910" s="148"/>
      <c r="BA910" s="148"/>
      <c r="BB910" s="148"/>
      <c r="BC910" s="148"/>
      <c r="BD910" s="148"/>
      <c r="BE910" s="148"/>
      <c r="BF910" s="148"/>
      <c r="BG910" s="148"/>
      <c r="BH910" s="148"/>
      <c r="BI910" s="148"/>
      <c r="BJ910" s="148"/>
      <c r="BK910" s="148"/>
    </row>
    <row r="911" ht="15.75" customHeight="1">
      <c r="A911" s="148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  <c r="AA911" s="148"/>
      <c r="AB911" s="148"/>
      <c r="AC911" s="148"/>
      <c r="AD911" s="148"/>
      <c r="AE911" s="148"/>
      <c r="AF911" s="148"/>
      <c r="AG911" s="148"/>
      <c r="AH911" s="148"/>
      <c r="AI911" s="148"/>
      <c r="AJ911" s="148"/>
      <c r="AK911" s="148"/>
      <c r="AL911" s="148"/>
      <c r="AM911" s="148"/>
      <c r="AN911" s="148"/>
      <c r="AO911" s="148"/>
      <c r="AP911" s="148"/>
      <c r="AQ911" s="148"/>
      <c r="AR911" s="148"/>
      <c r="AS911" s="148"/>
      <c r="AT911" s="148"/>
      <c r="AU911" s="148"/>
      <c r="AV911" s="148"/>
      <c r="AW911" s="148"/>
      <c r="AX911" s="148"/>
      <c r="AY911" s="148"/>
      <c r="AZ911" s="148"/>
      <c r="BA911" s="148"/>
      <c r="BB911" s="148"/>
      <c r="BC911" s="148"/>
      <c r="BD911" s="148"/>
      <c r="BE911" s="148"/>
      <c r="BF911" s="148"/>
      <c r="BG911" s="148"/>
      <c r="BH911" s="148"/>
      <c r="BI911" s="148"/>
      <c r="BJ911" s="148"/>
      <c r="BK911" s="148"/>
    </row>
    <row r="912" ht="15.75" customHeight="1">
      <c r="A912" s="148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  <c r="AA912" s="148"/>
      <c r="AB912" s="148"/>
      <c r="AC912" s="148"/>
      <c r="AD912" s="148"/>
      <c r="AE912" s="148"/>
      <c r="AF912" s="148"/>
      <c r="AG912" s="148"/>
      <c r="AH912" s="148"/>
      <c r="AI912" s="148"/>
      <c r="AJ912" s="148"/>
      <c r="AK912" s="148"/>
      <c r="AL912" s="148"/>
      <c r="AM912" s="148"/>
      <c r="AN912" s="148"/>
      <c r="AO912" s="148"/>
      <c r="AP912" s="148"/>
      <c r="AQ912" s="148"/>
      <c r="AR912" s="148"/>
      <c r="AS912" s="148"/>
      <c r="AT912" s="148"/>
      <c r="AU912" s="148"/>
      <c r="AV912" s="148"/>
      <c r="AW912" s="148"/>
      <c r="AX912" s="148"/>
      <c r="AY912" s="148"/>
      <c r="AZ912" s="148"/>
      <c r="BA912" s="148"/>
      <c r="BB912" s="148"/>
      <c r="BC912" s="148"/>
      <c r="BD912" s="148"/>
      <c r="BE912" s="148"/>
      <c r="BF912" s="148"/>
      <c r="BG912" s="148"/>
      <c r="BH912" s="148"/>
      <c r="BI912" s="148"/>
      <c r="BJ912" s="148"/>
      <c r="BK912" s="148"/>
    </row>
    <row r="913" ht="15.75" customHeight="1">
      <c r="A913" s="148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  <c r="AA913" s="148"/>
      <c r="AB913" s="148"/>
      <c r="AC913" s="148"/>
      <c r="AD913" s="148"/>
      <c r="AE913" s="148"/>
      <c r="AF913" s="148"/>
      <c r="AG913" s="148"/>
      <c r="AH913" s="148"/>
      <c r="AI913" s="148"/>
      <c r="AJ913" s="148"/>
      <c r="AK913" s="148"/>
      <c r="AL913" s="148"/>
      <c r="AM913" s="148"/>
      <c r="AN913" s="148"/>
      <c r="AO913" s="148"/>
      <c r="AP913" s="148"/>
      <c r="AQ913" s="148"/>
      <c r="AR913" s="148"/>
      <c r="AS913" s="148"/>
      <c r="AT913" s="148"/>
      <c r="AU913" s="148"/>
      <c r="AV913" s="148"/>
      <c r="AW913" s="148"/>
      <c r="AX913" s="148"/>
      <c r="AY913" s="148"/>
      <c r="AZ913" s="148"/>
      <c r="BA913" s="148"/>
      <c r="BB913" s="148"/>
      <c r="BC913" s="148"/>
      <c r="BD913" s="148"/>
      <c r="BE913" s="148"/>
      <c r="BF913" s="148"/>
      <c r="BG913" s="148"/>
      <c r="BH913" s="148"/>
      <c r="BI913" s="148"/>
      <c r="BJ913" s="148"/>
      <c r="BK913" s="148"/>
    </row>
    <row r="914" ht="15.75" customHeight="1">
      <c r="A914" s="148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  <c r="AA914" s="148"/>
      <c r="AB914" s="148"/>
      <c r="AC914" s="148"/>
      <c r="AD914" s="148"/>
      <c r="AE914" s="148"/>
      <c r="AF914" s="148"/>
      <c r="AG914" s="148"/>
      <c r="AH914" s="148"/>
      <c r="AI914" s="148"/>
      <c r="AJ914" s="148"/>
      <c r="AK914" s="148"/>
      <c r="AL914" s="148"/>
      <c r="AM914" s="148"/>
      <c r="AN914" s="148"/>
      <c r="AO914" s="148"/>
      <c r="AP914" s="148"/>
      <c r="AQ914" s="148"/>
      <c r="AR914" s="148"/>
      <c r="AS914" s="148"/>
      <c r="AT914" s="148"/>
      <c r="AU914" s="148"/>
      <c r="AV914" s="148"/>
      <c r="AW914" s="148"/>
      <c r="AX914" s="148"/>
      <c r="AY914" s="148"/>
      <c r="AZ914" s="148"/>
      <c r="BA914" s="148"/>
      <c r="BB914" s="148"/>
      <c r="BC914" s="148"/>
      <c r="BD914" s="148"/>
      <c r="BE914" s="148"/>
      <c r="BF914" s="148"/>
      <c r="BG914" s="148"/>
      <c r="BH914" s="148"/>
      <c r="BI914" s="148"/>
      <c r="BJ914" s="148"/>
      <c r="BK914" s="148"/>
    </row>
    <row r="915" ht="15.75" customHeight="1">
      <c r="A915" s="148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  <c r="AA915" s="148"/>
      <c r="AB915" s="148"/>
      <c r="AC915" s="148"/>
      <c r="AD915" s="148"/>
      <c r="AE915" s="148"/>
      <c r="AF915" s="148"/>
      <c r="AG915" s="148"/>
      <c r="AH915" s="148"/>
      <c r="AI915" s="148"/>
      <c r="AJ915" s="148"/>
      <c r="AK915" s="148"/>
      <c r="AL915" s="148"/>
      <c r="AM915" s="148"/>
      <c r="AN915" s="148"/>
      <c r="AO915" s="148"/>
      <c r="AP915" s="148"/>
      <c r="AQ915" s="148"/>
      <c r="AR915" s="148"/>
      <c r="AS915" s="148"/>
      <c r="AT915" s="148"/>
      <c r="AU915" s="148"/>
      <c r="AV915" s="148"/>
      <c r="AW915" s="148"/>
      <c r="AX915" s="148"/>
      <c r="AY915" s="148"/>
      <c r="AZ915" s="148"/>
      <c r="BA915" s="148"/>
      <c r="BB915" s="148"/>
      <c r="BC915" s="148"/>
      <c r="BD915" s="148"/>
      <c r="BE915" s="148"/>
      <c r="BF915" s="148"/>
      <c r="BG915" s="148"/>
      <c r="BH915" s="148"/>
      <c r="BI915" s="148"/>
      <c r="BJ915" s="148"/>
      <c r="BK915" s="148"/>
    </row>
    <row r="916" ht="15.75" customHeight="1">
      <c r="A916" s="148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  <c r="AA916" s="148"/>
      <c r="AB916" s="148"/>
      <c r="AC916" s="148"/>
      <c r="AD916" s="148"/>
      <c r="AE916" s="148"/>
      <c r="AF916" s="148"/>
      <c r="AG916" s="148"/>
      <c r="AH916" s="148"/>
      <c r="AI916" s="148"/>
      <c r="AJ916" s="148"/>
      <c r="AK916" s="148"/>
      <c r="AL916" s="148"/>
      <c r="AM916" s="148"/>
      <c r="AN916" s="148"/>
      <c r="AO916" s="148"/>
      <c r="AP916" s="148"/>
      <c r="AQ916" s="148"/>
      <c r="AR916" s="148"/>
      <c r="AS916" s="148"/>
      <c r="AT916" s="148"/>
      <c r="AU916" s="148"/>
      <c r="AV916" s="148"/>
      <c r="AW916" s="148"/>
      <c r="AX916" s="148"/>
      <c r="AY916" s="148"/>
      <c r="AZ916" s="148"/>
      <c r="BA916" s="148"/>
      <c r="BB916" s="148"/>
      <c r="BC916" s="148"/>
      <c r="BD916" s="148"/>
      <c r="BE916" s="148"/>
      <c r="BF916" s="148"/>
      <c r="BG916" s="148"/>
      <c r="BH916" s="148"/>
      <c r="BI916" s="148"/>
      <c r="BJ916" s="148"/>
      <c r="BK916" s="148"/>
    </row>
    <row r="917" ht="15.75" customHeight="1">
      <c r="A917" s="148"/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  <c r="AA917" s="148"/>
      <c r="AB917" s="148"/>
      <c r="AC917" s="148"/>
      <c r="AD917" s="148"/>
      <c r="AE917" s="148"/>
      <c r="AF917" s="148"/>
      <c r="AG917" s="148"/>
      <c r="AH917" s="148"/>
      <c r="AI917" s="148"/>
      <c r="AJ917" s="148"/>
      <c r="AK917" s="148"/>
      <c r="AL917" s="148"/>
      <c r="AM917" s="148"/>
      <c r="AN917" s="148"/>
      <c r="AO917" s="148"/>
      <c r="AP917" s="148"/>
      <c r="AQ917" s="148"/>
      <c r="AR917" s="148"/>
      <c r="AS917" s="148"/>
      <c r="AT917" s="148"/>
      <c r="AU917" s="148"/>
      <c r="AV917" s="148"/>
      <c r="AW917" s="148"/>
      <c r="AX917" s="148"/>
      <c r="AY917" s="148"/>
      <c r="AZ917" s="148"/>
      <c r="BA917" s="148"/>
      <c r="BB917" s="148"/>
      <c r="BC917" s="148"/>
      <c r="BD917" s="148"/>
      <c r="BE917" s="148"/>
      <c r="BF917" s="148"/>
      <c r="BG917" s="148"/>
      <c r="BH917" s="148"/>
      <c r="BI917" s="148"/>
      <c r="BJ917" s="148"/>
      <c r="BK917" s="148"/>
    </row>
    <row r="918" ht="15.75" customHeight="1">
      <c r="A918" s="148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  <c r="AA918" s="148"/>
      <c r="AB918" s="148"/>
      <c r="AC918" s="148"/>
      <c r="AD918" s="148"/>
      <c r="AE918" s="148"/>
      <c r="AF918" s="148"/>
      <c r="AG918" s="148"/>
      <c r="AH918" s="148"/>
      <c r="AI918" s="148"/>
      <c r="AJ918" s="148"/>
      <c r="AK918" s="148"/>
      <c r="AL918" s="148"/>
      <c r="AM918" s="148"/>
      <c r="AN918" s="148"/>
      <c r="AO918" s="148"/>
      <c r="AP918" s="148"/>
      <c r="AQ918" s="148"/>
      <c r="AR918" s="148"/>
      <c r="AS918" s="148"/>
      <c r="AT918" s="148"/>
      <c r="AU918" s="148"/>
      <c r="AV918" s="148"/>
      <c r="AW918" s="148"/>
      <c r="AX918" s="148"/>
      <c r="AY918" s="148"/>
      <c r="AZ918" s="148"/>
      <c r="BA918" s="148"/>
      <c r="BB918" s="148"/>
      <c r="BC918" s="148"/>
      <c r="BD918" s="148"/>
      <c r="BE918" s="148"/>
      <c r="BF918" s="148"/>
      <c r="BG918" s="148"/>
      <c r="BH918" s="148"/>
      <c r="BI918" s="148"/>
      <c r="BJ918" s="148"/>
      <c r="BK918" s="148"/>
    </row>
    <row r="919" ht="15.75" customHeight="1">
      <c r="A919" s="148"/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  <c r="AA919" s="148"/>
      <c r="AB919" s="148"/>
      <c r="AC919" s="148"/>
      <c r="AD919" s="148"/>
      <c r="AE919" s="148"/>
      <c r="AF919" s="148"/>
      <c r="AG919" s="148"/>
      <c r="AH919" s="148"/>
      <c r="AI919" s="148"/>
      <c r="AJ919" s="148"/>
      <c r="AK919" s="148"/>
      <c r="AL919" s="148"/>
      <c r="AM919" s="148"/>
      <c r="AN919" s="148"/>
      <c r="AO919" s="148"/>
      <c r="AP919" s="148"/>
      <c r="AQ919" s="148"/>
      <c r="AR919" s="148"/>
      <c r="AS919" s="148"/>
      <c r="AT919" s="148"/>
      <c r="AU919" s="148"/>
      <c r="AV919" s="148"/>
      <c r="AW919" s="148"/>
      <c r="AX919" s="148"/>
      <c r="AY919" s="148"/>
      <c r="AZ919" s="148"/>
      <c r="BA919" s="148"/>
      <c r="BB919" s="148"/>
      <c r="BC919" s="148"/>
      <c r="BD919" s="148"/>
      <c r="BE919" s="148"/>
      <c r="BF919" s="148"/>
      <c r="BG919" s="148"/>
      <c r="BH919" s="148"/>
      <c r="BI919" s="148"/>
      <c r="BJ919" s="148"/>
      <c r="BK919" s="148"/>
    </row>
    <row r="920" ht="15.75" customHeight="1">
      <c r="A920" s="148"/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  <c r="AA920" s="148"/>
      <c r="AB920" s="148"/>
      <c r="AC920" s="148"/>
      <c r="AD920" s="148"/>
      <c r="AE920" s="148"/>
      <c r="AF920" s="148"/>
      <c r="AG920" s="148"/>
      <c r="AH920" s="148"/>
      <c r="AI920" s="148"/>
      <c r="AJ920" s="148"/>
      <c r="AK920" s="148"/>
      <c r="AL920" s="148"/>
      <c r="AM920" s="148"/>
      <c r="AN920" s="148"/>
      <c r="AO920" s="148"/>
      <c r="AP920" s="148"/>
      <c r="AQ920" s="148"/>
      <c r="AR920" s="148"/>
      <c r="AS920" s="148"/>
      <c r="AT920" s="148"/>
      <c r="AU920" s="148"/>
      <c r="AV920" s="148"/>
      <c r="AW920" s="148"/>
      <c r="AX920" s="148"/>
      <c r="AY920" s="148"/>
      <c r="AZ920" s="148"/>
      <c r="BA920" s="148"/>
      <c r="BB920" s="148"/>
      <c r="BC920" s="148"/>
      <c r="BD920" s="148"/>
      <c r="BE920" s="148"/>
      <c r="BF920" s="148"/>
      <c r="BG920" s="148"/>
      <c r="BH920" s="148"/>
      <c r="BI920" s="148"/>
      <c r="BJ920" s="148"/>
      <c r="BK920" s="148"/>
    </row>
    <row r="921" ht="15.75" customHeight="1">
      <c r="A921" s="148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  <c r="AA921" s="148"/>
      <c r="AB921" s="148"/>
      <c r="AC921" s="148"/>
      <c r="AD921" s="148"/>
      <c r="AE921" s="148"/>
      <c r="AF921" s="148"/>
      <c r="AG921" s="148"/>
      <c r="AH921" s="148"/>
      <c r="AI921" s="148"/>
      <c r="AJ921" s="148"/>
      <c r="AK921" s="148"/>
      <c r="AL921" s="148"/>
      <c r="AM921" s="148"/>
      <c r="AN921" s="148"/>
      <c r="AO921" s="148"/>
      <c r="AP921" s="148"/>
      <c r="AQ921" s="148"/>
      <c r="AR921" s="148"/>
      <c r="AS921" s="148"/>
      <c r="AT921" s="148"/>
      <c r="AU921" s="148"/>
      <c r="AV921" s="148"/>
      <c r="AW921" s="148"/>
      <c r="AX921" s="148"/>
      <c r="AY921" s="148"/>
      <c r="AZ921" s="148"/>
      <c r="BA921" s="148"/>
      <c r="BB921" s="148"/>
      <c r="BC921" s="148"/>
      <c r="BD921" s="148"/>
      <c r="BE921" s="148"/>
      <c r="BF921" s="148"/>
      <c r="BG921" s="148"/>
      <c r="BH921" s="148"/>
      <c r="BI921" s="148"/>
      <c r="BJ921" s="148"/>
      <c r="BK921" s="148"/>
    </row>
    <row r="922" ht="15.75" customHeight="1">
      <c r="A922" s="148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  <c r="AA922" s="148"/>
      <c r="AB922" s="148"/>
      <c r="AC922" s="148"/>
      <c r="AD922" s="148"/>
      <c r="AE922" s="148"/>
      <c r="AF922" s="148"/>
      <c r="AG922" s="148"/>
      <c r="AH922" s="148"/>
      <c r="AI922" s="148"/>
      <c r="AJ922" s="148"/>
      <c r="AK922" s="148"/>
      <c r="AL922" s="148"/>
      <c r="AM922" s="148"/>
      <c r="AN922" s="148"/>
      <c r="AO922" s="148"/>
      <c r="AP922" s="148"/>
      <c r="AQ922" s="148"/>
      <c r="AR922" s="148"/>
      <c r="AS922" s="148"/>
      <c r="AT922" s="148"/>
      <c r="AU922" s="148"/>
      <c r="AV922" s="148"/>
      <c r="AW922" s="148"/>
      <c r="AX922" s="148"/>
      <c r="AY922" s="148"/>
      <c r="AZ922" s="148"/>
      <c r="BA922" s="148"/>
      <c r="BB922" s="148"/>
      <c r="BC922" s="148"/>
      <c r="BD922" s="148"/>
      <c r="BE922" s="148"/>
      <c r="BF922" s="148"/>
      <c r="BG922" s="148"/>
      <c r="BH922" s="148"/>
      <c r="BI922" s="148"/>
      <c r="BJ922" s="148"/>
      <c r="BK922" s="148"/>
    </row>
    <row r="923" ht="15.75" customHeight="1">
      <c r="A923" s="148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  <c r="AA923" s="148"/>
      <c r="AB923" s="148"/>
      <c r="AC923" s="148"/>
      <c r="AD923" s="148"/>
      <c r="AE923" s="148"/>
      <c r="AF923" s="148"/>
      <c r="AG923" s="148"/>
      <c r="AH923" s="148"/>
      <c r="AI923" s="148"/>
      <c r="AJ923" s="148"/>
      <c r="AK923" s="148"/>
      <c r="AL923" s="148"/>
      <c r="AM923" s="148"/>
      <c r="AN923" s="148"/>
      <c r="AO923" s="148"/>
      <c r="AP923" s="148"/>
      <c r="AQ923" s="148"/>
      <c r="AR923" s="148"/>
      <c r="AS923" s="148"/>
      <c r="AT923" s="148"/>
      <c r="AU923" s="148"/>
      <c r="AV923" s="148"/>
      <c r="AW923" s="148"/>
      <c r="AX923" s="148"/>
      <c r="AY923" s="148"/>
      <c r="AZ923" s="148"/>
      <c r="BA923" s="148"/>
      <c r="BB923" s="148"/>
      <c r="BC923" s="148"/>
      <c r="BD923" s="148"/>
      <c r="BE923" s="148"/>
      <c r="BF923" s="148"/>
      <c r="BG923" s="148"/>
      <c r="BH923" s="148"/>
      <c r="BI923" s="148"/>
      <c r="BJ923" s="148"/>
      <c r="BK923" s="148"/>
    </row>
    <row r="924" ht="15.75" customHeight="1">
      <c r="A924" s="148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  <c r="AA924" s="148"/>
      <c r="AB924" s="148"/>
      <c r="AC924" s="148"/>
      <c r="AD924" s="148"/>
      <c r="AE924" s="148"/>
      <c r="AF924" s="148"/>
      <c r="AG924" s="148"/>
      <c r="AH924" s="148"/>
      <c r="AI924" s="148"/>
      <c r="AJ924" s="148"/>
      <c r="AK924" s="148"/>
      <c r="AL924" s="148"/>
      <c r="AM924" s="148"/>
      <c r="AN924" s="148"/>
      <c r="AO924" s="148"/>
      <c r="AP924" s="148"/>
      <c r="AQ924" s="148"/>
      <c r="AR924" s="148"/>
      <c r="AS924" s="148"/>
      <c r="AT924" s="148"/>
      <c r="AU924" s="148"/>
      <c r="AV924" s="148"/>
      <c r="AW924" s="148"/>
      <c r="AX924" s="148"/>
      <c r="AY924" s="148"/>
      <c r="AZ924" s="148"/>
      <c r="BA924" s="148"/>
      <c r="BB924" s="148"/>
      <c r="BC924" s="148"/>
      <c r="BD924" s="148"/>
      <c r="BE924" s="148"/>
      <c r="BF924" s="148"/>
      <c r="BG924" s="148"/>
      <c r="BH924" s="148"/>
      <c r="BI924" s="148"/>
      <c r="BJ924" s="148"/>
      <c r="BK924" s="148"/>
    </row>
    <row r="925" ht="15.75" customHeight="1">
      <c r="A925" s="148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  <c r="AA925" s="148"/>
      <c r="AB925" s="148"/>
      <c r="AC925" s="148"/>
      <c r="AD925" s="148"/>
      <c r="AE925" s="148"/>
      <c r="AF925" s="148"/>
      <c r="AG925" s="148"/>
      <c r="AH925" s="148"/>
      <c r="AI925" s="148"/>
      <c r="AJ925" s="148"/>
      <c r="AK925" s="148"/>
      <c r="AL925" s="148"/>
      <c r="AM925" s="148"/>
      <c r="AN925" s="148"/>
      <c r="AO925" s="148"/>
      <c r="AP925" s="148"/>
      <c r="AQ925" s="148"/>
      <c r="AR925" s="148"/>
      <c r="AS925" s="148"/>
      <c r="AT925" s="148"/>
      <c r="AU925" s="148"/>
      <c r="AV925" s="148"/>
      <c r="AW925" s="148"/>
      <c r="AX925" s="148"/>
      <c r="AY925" s="148"/>
      <c r="AZ925" s="148"/>
      <c r="BA925" s="148"/>
      <c r="BB925" s="148"/>
      <c r="BC925" s="148"/>
      <c r="BD925" s="148"/>
      <c r="BE925" s="148"/>
      <c r="BF925" s="148"/>
      <c r="BG925" s="148"/>
      <c r="BH925" s="148"/>
      <c r="BI925" s="148"/>
      <c r="BJ925" s="148"/>
      <c r="BK925" s="148"/>
    </row>
    <row r="926" ht="15.75" customHeight="1">
      <c r="A926" s="148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  <c r="AA926" s="148"/>
      <c r="AB926" s="148"/>
      <c r="AC926" s="148"/>
      <c r="AD926" s="148"/>
      <c r="AE926" s="148"/>
      <c r="AF926" s="148"/>
      <c r="AG926" s="148"/>
      <c r="AH926" s="148"/>
      <c r="AI926" s="148"/>
      <c r="AJ926" s="148"/>
      <c r="AK926" s="148"/>
      <c r="AL926" s="148"/>
      <c r="AM926" s="148"/>
      <c r="AN926" s="148"/>
      <c r="AO926" s="148"/>
      <c r="AP926" s="148"/>
      <c r="AQ926" s="148"/>
      <c r="AR926" s="148"/>
      <c r="AS926" s="148"/>
      <c r="AT926" s="148"/>
      <c r="AU926" s="148"/>
      <c r="AV926" s="148"/>
      <c r="AW926" s="148"/>
      <c r="AX926" s="148"/>
      <c r="AY926" s="148"/>
      <c r="AZ926" s="148"/>
      <c r="BA926" s="148"/>
      <c r="BB926" s="148"/>
      <c r="BC926" s="148"/>
      <c r="BD926" s="148"/>
      <c r="BE926" s="148"/>
      <c r="BF926" s="148"/>
      <c r="BG926" s="148"/>
      <c r="BH926" s="148"/>
      <c r="BI926" s="148"/>
      <c r="BJ926" s="148"/>
      <c r="BK926" s="148"/>
    </row>
    <row r="927" ht="15.75" customHeight="1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  <c r="AA927" s="148"/>
      <c r="AB927" s="148"/>
      <c r="AC927" s="148"/>
      <c r="AD927" s="148"/>
      <c r="AE927" s="148"/>
      <c r="AF927" s="148"/>
      <c r="AG927" s="148"/>
      <c r="AH927" s="148"/>
      <c r="AI927" s="148"/>
      <c r="AJ927" s="148"/>
      <c r="AK927" s="148"/>
      <c r="AL927" s="148"/>
      <c r="AM927" s="148"/>
      <c r="AN927" s="148"/>
      <c r="AO927" s="148"/>
      <c r="AP927" s="148"/>
      <c r="AQ927" s="148"/>
      <c r="AR927" s="148"/>
      <c r="AS927" s="148"/>
      <c r="AT927" s="148"/>
      <c r="AU927" s="148"/>
      <c r="AV927" s="148"/>
      <c r="AW927" s="148"/>
      <c r="AX927" s="148"/>
      <c r="AY927" s="148"/>
      <c r="AZ927" s="148"/>
      <c r="BA927" s="148"/>
      <c r="BB927" s="148"/>
      <c r="BC927" s="148"/>
      <c r="BD927" s="148"/>
      <c r="BE927" s="148"/>
      <c r="BF927" s="148"/>
      <c r="BG927" s="148"/>
      <c r="BH927" s="148"/>
      <c r="BI927" s="148"/>
      <c r="BJ927" s="148"/>
      <c r="BK927" s="148"/>
    </row>
    <row r="928" ht="15.75" customHeight="1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  <c r="AA928" s="148"/>
      <c r="AB928" s="148"/>
      <c r="AC928" s="148"/>
      <c r="AD928" s="148"/>
      <c r="AE928" s="148"/>
      <c r="AF928" s="148"/>
      <c r="AG928" s="148"/>
      <c r="AH928" s="148"/>
      <c r="AI928" s="148"/>
      <c r="AJ928" s="148"/>
      <c r="AK928" s="148"/>
      <c r="AL928" s="148"/>
      <c r="AM928" s="148"/>
      <c r="AN928" s="148"/>
      <c r="AO928" s="148"/>
      <c r="AP928" s="148"/>
      <c r="AQ928" s="148"/>
      <c r="AR928" s="148"/>
      <c r="AS928" s="148"/>
      <c r="AT928" s="148"/>
      <c r="AU928" s="148"/>
      <c r="AV928" s="148"/>
      <c r="AW928" s="148"/>
      <c r="AX928" s="148"/>
      <c r="AY928" s="148"/>
      <c r="AZ928" s="148"/>
      <c r="BA928" s="148"/>
      <c r="BB928" s="148"/>
      <c r="BC928" s="148"/>
      <c r="BD928" s="148"/>
      <c r="BE928" s="148"/>
      <c r="BF928" s="148"/>
      <c r="BG928" s="148"/>
      <c r="BH928" s="148"/>
      <c r="BI928" s="148"/>
      <c r="BJ928" s="148"/>
      <c r="BK928" s="148"/>
    </row>
    <row r="929" ht="15.75" customHeight="1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  <c r="AA929" s="148"/>
      <c r="AB929" s="148"/>
      <c r="AC929" s="148"/>
      <c r="AD929" s="148"/>
      <c r="AE929" s="148"/>
      <c r="AF929" s="148"/>
      <c r="AG929" s="148"/>
      <c r="AH929" s="148"/>
      <c r="AI929" s="148"/>
      <c r="AJ929" s="148"/>
      <c r="AK929" s="148"/>
      <c r="AL929" s="148"/>
      <c r="AM929" s="148"/>
      <c r="AN929" s="148"/>
      <c r="AO929" s="148"/>
      <c r="AP929" s="148"/>
      <c r="AQ929" s="148"/>
      <c r="AR929" s="148"/>
      <c r="AS929" s="148"/>
      <c r="AT929" s="148"/>
      <c r="AU929" s="148"/>
      <c r="AV929" s="148"/>
      <c r="AW929" s="148"/>
      <c r="AX929" s="148"/>
      <c r="AY929" s="148"/>
      <c r="AZ929" s="148"/>
      <c r="BA929" s="148"/>
      <c r="BB929" s="148"/>
      <c r="BC929" s="148"/>
      <c r="BD929" s="148"/>
      <c r="BE929" s="148"/>
      <c r="BF929" s="148"/>
      <c r="BG929" s="148"/>
      <c r="BH929" s="148"/>
      <c r="BI929" s="148"/>
      <c r="BJ929" s="148"/>
      <c r="BK929" s="148"/>
    </row>
    <row r="930" ht="15.75" customHeight="1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  <c r="AA930" s="148"/>
      <c r="AB930" s="148"/>
      <c r="AC930" s="148"/>
      <c r="AD930" s="148"/>
      <c r="AE930" s="148"/>
      <c r="AF930" s="148"/>
      <c r="AG930" s="148"/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  <c r="AW930" s="148"/>
      <c r="AX930" s="148"/>
      <c r="AY930" s="148"/>
      <c r="AZ930" s="148"/>
      <c r="BA930" s="148"/>
      <c r="BB930" s="148"/>
      <c r="BC930" s="148"/>
      <c r="BD930" s="148"/>
      <c r="BE930" s="148"/>
      <c r="BF930" s="148"/>
      <c r="BG930" s="148"/>
      <c r="BH930" s="148"/>
      <c r="BI930" s="148"/>
      <c r="BJ930" s="148"/>
      <c r="BK930" s="148"/>
    </row>
    <row r="931" ht="15.75" customHeight="1">
      <c r="A931" s="148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  <c r="AA931" s="148"/>
      <c r="AB931" s="148"/>
      <c r="AC931" s="148"/>
      <c r="AD931" s="148"/>
      <c r="AE931" s="148"/>
      <c r="AF931" s="148"/>
      <c r="AG931" s="148"/>
      <c r="AH931" s="148"/>
      <c r="AI931" s="148"/>
      <c r="AJ931" s="148"/>
      <c r="AK931" s="148"/>
      <c r="AL931" s="148"/>
      <c r="AM931" s="148"/>
      <c r="AN931" s="148"/>
      <c r="AO931" s="148"/>
      <c r="AP931" s="148"/>
      <c r="AQ931" s="148"/>
      <c r="AR931" s="148"/>
      <c r="AS931" s="148"/>
      <c r="AT931" s="148"/>
      <c r="AU931" s="148"/>
      <c r="AV931" s="148"/>
      <c r="AW931" s="148"/>
      <c r="AX931" s="148"/>
      <c r="AY931" s="148"/>
      <c r="AZ931" s="148"/>
      <c r="BA931" s="148"/>
      <c r="BB931" s="148"/>
      <c r="BC931" s="148"/>
      <c r="BD931" s="148"/>
      <c r="BE931" s="148"/>
      <c r="BF931" s="148"/>
      <c r="BG931" s="148"/>
      <c r="BH931" s="148"/>
      <c r="BI931" s="148"/>
      <c r="BJ931" s="148"/>
      <c r="BK931" s="148"/>
    </row>
    <row r="932" ht="15.75" customHeight="1">
      <c r="A932" s="148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  <c r="AA932" s="148"/>
      <c r="AB932" s="148"/>
      <c r="AC932" s="148"/>
      <c r="AD932" s="148"/>
      <c r="AE932" s="148"/>
      <c r="AF932" s="148"/>
      <c r="AG932" s="148"/>
      <c r="AH932" s="148"/>
      <c r="AI932" s="148"/>
      <c r="AJ932" s="148"/>
      <c r="AK932" s="148"/>
      <c r="AL932" s="148"/>
      <c r="AM932" s="148"/>
      <c r="AN932" s="148"/>
      <c r="AO932" s="148"/>
      <c r="AP932" s="148"/>
      <c r="AQ932" s="148"/>
      <c r="AR932" s="148"/>
      <c r="AS932" s="148"/>
      <c r="AT932" s="148"/>
      <c r="AU932" s="148"/>
      <c r="AV932" s="148"/>
      <c r="AW932" s="148"/>
      <c r="AX932" s="148"/>
      <c r="AY932" s="148"/>
      <c r="AZ932" s="148"/>
      <c r="BA932" s="148"/>
      <c r="BB932" s="148"/>
      <c r="BC932" s="148"/>
      <c r="BD932" s="148"/>
      <c r="BE932" s="148"/>
      <c r="BF932" s="148"/>
      <c r="BG932" s="148"/>
      <c r="BH932" s="148"/>
      <c r="BI932" s="148"/>
      <c r="BJ932" s="148"/>
      <c r="BK932" s="148"/>
    </row>
    <row r="933" ht="15.75" customHeight="1">
      <c r="A933" s="148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  <c r="AA933" s="148"/>
      <c r="AB933" s="148"/>
      <c r="AC933" s="148"/>
      <c r="AD933" s="148"/>
      <c r="AE933" s="148"/>
      <c r="AF933" s="148"/>
      <c r="AG933" s="148"/>
      <c r="AH933" s="148"/>
      <c r="AI933" s="148"/>
      <c r="AJ933" s="148"/>
      <c r="AK933" s="148"/>
      <c r="AL933" s="148"/>
      <c r="AM933" s="148"/>
      <c r="AN933" s="148"/>
      <c r="AO933" s="148"/>
      <c r="AP933" s="148"/>
      <c r="AQ933" s="148"/>
      <c r="AR933" s="148"/>
      <c r="AS933" s="148"/>
      <c r="AT933" s="148"/>
      <c r="AU933" s="148"/>
      <c r="AV933" s="148"/>
      <c r="AW933" s="148"/>
      <c r="AX933" s="148"/>
      <c r="AY933" s="148"/>
      <c r="AZ933" s="148"/>
      <c r="BA933" s="148"/>
      <c r="BB933" s="148"/>
      <c r="BC933" s="148"/>
      <c r="BD933" s="148"/>
      <c r="BE933" s="148"/>
      <c r="BF933" s="148"/>
      <c r="BG933" s="148"/>
      <c r="BH933" s="148"/>
      <c r="BI933" s="148"/>
      <c r="BJ933" s="148"/>
      <c r="BK933" s="148"/>
    </row>
    <row r="934" ht="15.75" customHeight="1">
      <c r="A934" s="148"/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  <c r="AA934" s="148"/>
      <c r="AB934" s="148"/>
      <c r="AC934" s="148"/>
      <c r="AD934" s="148"/>
      <c r="AE934" s="148"/>
      <c r="AF934" s="148"/>
      <c r="AG934" s="148"/>
      <c r="AH934" s="148"/>
      <c r="AI934" s="148"/>
      <c r="AJ934" s="148"/>
      <c r="AK934" s="148"/>
      <c r="AL934" s="148"/>
      <c r="AM934" s="148"/>
      <c r="AN934" s="148"/>
      <c r="AO934" s="148"/>
      <c r="AP934" s="148"/>
      <c r="AQ934" s="148"/>
      <c r="AR934" s="148"/>
      <c r="AS934" s="148"/>
      <c r="AT934" s="148"/>
      <c r="AU934" s="148"/>
      <c r="AV934" s="148"/>
      <c r="AW934" s="148"/>
      <c r="AX934" s="148"/>
      <c r="AY934" s="148"/>
      <c r="AZ934" s="148"/>
      <c r="BA934" s="148"/>
      <c r="BB934" s="148"/>
      <c r="BC934" s="148"/>
      <c r="BD934" s="148"/>
      <c r="BE934" s="148"/>
      <c r="BF934" s="148"/>
      <c r="BG934" s="148"/>
      <c r="BH934" s="148"/>
      <c r="BI934" s="148"/>
      <c r="BJ934" s="148"/>
      <c r="BK934" s="148"/>
    </row>
    <row r="935" ht="15.75" customHeight="1">
      <c r="A935" s="148"/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  <c r="AA935" s="148"/>
      <c r="AB935" s="148"/>
      <c r="AC935" s="148"/>
      <c r="AD935" s="148"/>
      <c r="AE935" s="148"/>
      <c r="AF935" s="148"/>
      <c r="AG935" s="148"/>
      <c r="AH935" s="148"/>
      <c r="AI935" s="148"/>
      <c r="AJ935" s="148"/>
      <c r="AK935" s="148"/>
      <c r="AL935" s="148"/>
      <c r="AM935" s="148"/>
      <c r="AN935" s="148"/>
      <c r="AO935" s="148"/>
      <c r="AP935" s="148"/>
      <c r="AQ935" s="148"/>
      <c r="AR935" s="148"/>
      <c r="AS935" s="148"/>
      <c r="AT935" s="148"/>
      <c r="AU935" s="148"/>
      <c r="AV935" s="148"/>
      <c r="AW935" s="148"/>
      <c r="AX935" s="148"/>
      <c r="AY935" s="148"/>
      <c r="AZ935" s="148"/>
      <c r="BA935" s="148"/>
      <c r="BB935" s="148"/>
      <c r="BC935" s="148"/>
      <c r="BD935" s="148"/>
      <c r="BE935" s="148"/>
      <c r="BF935" s="148"/>
      <c r="BG935" s="148"/>
      <c r="BH935" s="148"/>
      <c r="BI935" s="148"/>
      <c r="BJ935" s="148"/>
      <c r="BK935" s="148"/>
    </row>
    <row r="936" ht="15.75" customHeight="1">
      <c r="A936" s="148"/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  <c r="AA936" s="148"/>
      <c r="AB936" s="148"/>
      <c r="AC936" s="148"/>
      <c r="AD936" s="148"/>
      <c r="AE936" s="148"/>
      <c r="AF936" s="148"/>
      <c r="AG936" s="148"/>
      <c r="AH936" s="148"/>
      <c r="AI936" s="148"/>
      <c r="AJ936" s="148"/>
      <c r="AK936" s="148"/>
      <c r="AL936" s="148"/>
      <c r="AM936" s="148"/>
      <c r="AN936" s="148"/>
      <c r="AO936" s="148"/>
      <c r="AP936" s="148"/>
      <c r="AQ936" s="148"/>
      <c r="AR936" s="148"/>
      <c r="AS936" s="148"/>
      <c r="AT936" s="148"/>
      <c r="AU936" s="148"/>
      <c r="AV936" s="148"/>
      <c r="AW936" s="148"/>
      <c r="AX936" s="148"/>
      <c r="AY936" s="148"/>
      <c r="AZ936" s="148"/>
      <c r="BA936" s="148"/>
      <c r="BB936" s="148"/>
      <c r="BC936" s="148"/>
      <c r="BD936" s="148"/>
      <c r="BE936" s="148"/>
      <c r="BF936" s="148"/>
      <c r="BG936" s="148"/>
      <c r="BH936" s="148"/>
      <c r="BI936" s="148"/>
      <c r="BJ936" s="148"/>
      <c r="BK936" s="148"/>
    </row>
    <row r="937" ht="15.75" customHeight="1">
      <c r="A937" s="148"/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  <c r="AA937" s="148"/>
      <c r="AB937" s="148"/>
      <c r="AC937" s="148"/>
      <c r="AD937" s="148"/>
      <c r="AE937" s="148"/>
      <c r="AF937" s="148"/>
      <c r="AG937" s="148"/>
      <c r="AH937" s="148"/>
      <c r="AI937" s="148"/>
      <c r="AJ937" s="148"/>
      <c r="AK937" s="148"/>
      <c r="AL937" s="148"/>
      <c r="AM937" s="148"/>
      <c r="AN937" s="148"/>
      <c r="AO937" s="148"/>
      <c r="AP937" s="148"/>
      <c r="AQ937" s="148"/>
      <c r="AR937" s="148"/>
      <c r="AS937" s="148"/>
      <c r="AT937" s="148"/>
      <c r="AU937" s="148"/>
      <c r="AV937" s="148"/>
      <c r="AW937" s="148"/>
      <c r="AX937" s="148"/>
      <c r="AY937" s="148"/>
      <c r="AZ937" s="148"/>
      <c r="BA937" s="148"/>
      <c r="BB937" s="148"/>
      <c r="BC937" s="148"/>
      <c r="BD937" s="148"/>
      <c r="BE937" s="148"/>
      <c r="BF937" s="148"/>
      <c r="BG937" s="148"/>
      <c r="BH937" s="148"/>
      <c r="BI937" s="148"/>
      <c r="BJ937" s="148"/>
      <c r="BK937" s="148"/>
    </row>
    <row r="938" ht="15.75" customHeight="1">
      <c r="A938" s="148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  <c r="AA938" s="148"/>
      <c r="AB938" s="148"/>
      <c r="AC938" s="148"/>
      <c r="AD938" s="148"/>
      <c r="AE938" s="148"/>
      <c r="AF938" s="148"/>
      <c r="AG938" s="148"/>
      <c r="AH938" s="148"/>
      <c r="AI938" s="148"/>
      <c r="AJ938" s="148"/>
      <c r="AK938" s="148"/>
      <c r="AL938" s="148"/>
      <c r="AM938" s="148"/>
      <c r="AN938" s="148"/>
      <c r="AO938" s="148"/>
      <c r="AP938" s="148"/>
      <c r="AQ938" s="148"/>
      <c r="AR938" s="148"/>
      <c r="AS938" s="148"/>
      <c r="AT938" s="148"/>
      <c r="AU938" s="148"/>
      <c r="AV938" s="148"/>
      <c r="AW938" s="148"/>
      <c r="AX938" s="148"/>
      <c r="AY938" s="148"/>
      <c r="AZ938" s="148"/>
      <c r="BA938" s="148"/>
      <c r="BB938" s="148"/>
      <c r="BC938" s="148"/>
      <c r="BD938" s="148"/>
      <c r="BE938" s="148"/>
      <c r="BF938" s="148"/>
      <c r="BG938" s="148"/>
      <c r="BH938" s="148"/>
      <c r="BI938" s="148"/>
      <c r="BJ938" s="148"/>
      <c r="BK938" s="148"/>
    </row>
    <row r="939" ht="15.75" customHeight="1">
      <c r="A939" s="148"/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  <c r="AA939" s="148"/>
      <c r="AB939" s="148"/>
      <c r="AC939" s="148"/>
      <c r="AD939" s="148"/>
      <c r="AE939" s="148"/>
      <c r="AF939" s="148"/>
      <c r="AG939" s="148"/>
      <c r="AH939" s="148"/>
      <c r="AI939" s="148"/>
      <c r="AJ939" s="148"/>
      <c r="AK939" s="148"/>
      <c r="AL939" s="148"/>
      <c r="AM939" s="148"/>
      <c r="AN939" s="148"/>
      <c r="AO939" s="148"/>
      <c r="AP939" s="148"/>
      <c r="AQ939" s="148"/>
      <c r="AR939" s="148"/>
      <c r="AS939" s="148"/>
      <c r="AT939" s="148"/>
      <c r="AU939" s="148"/>
      <c r="AV939" s="148"/>
      <c r="AW939" s="148"/>
      <c r="AX939" s="148"/>
      <c r="AY939" s="148"/>
      <c r="AZ939" s="148"/>
      <c r="BA939" s="148"/>
      <c r="BB939" s="148"/>
      <c r="BC939" s="148"/>
      <c r="BD939" s="148"/>
      <c r="BE939" s="148"/>
      <c r="BF939" s="148"/>
      <c r="BG939" s="148"/>
      <c r="BH939" s="148"/>
      <c r="BI939" s="148"/>
      <c r="BJ939" s="148"/>
      <c r="BK939" s="148"/>
    </row>
    <row r="940" ht="15.75" customHeight="1">
      <c r="A940" s="148"/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  <c r="AA940" s="148"/>
      <c r="AB940" s="148"/>
      <c r="AC940" s="148"/>
      <c r="AD940" s="148"/>
      <c r="AE940" s="148"/>
      <c r="AF940" s="148"/>
      <c r="AG940" s="148"/>
      <c r="AH940" s="148"/>
      <c r="AI940" s="148"/>
      <c r="AJ940" s="148"/>
      <c r="AK940" s="148"/>
      <c r="AL940" s="148"/>
      <c r="AM940" s="148"/>
      <c r="AN940" s="148"/>
      <c r="AO940" s="148"/>
      <c r="AP940" s="148"/>
      <c r="AQ940" s="148"/>
      <c r="AR940" s="148"/>
      <c r="AS940" s="148"/>
      <c r="AT940" s="148"/>
      <c r="AU940" s="148"/>
      <c r="AV940" s="148"/>
      <c r="AW940" s="148"/>
      <c r="AX940" s="148"/>
      <c r="AY940" s="148"/>
      <c r="AZ940" s="148"/>
      <c r="BA940" s="148"/>
      <c r="BB940" s="148"/>
      <c r="BC940" s="148"/>
      <c r="BD940" s="148"/>
      <c r="BE940" s="148"/>
      <c r="BF940" s="148"/>
      <c r="BG940" s="148"/>
      <c r="BH940" s="148"/>
      <c r="BI940" s="148"/>
      <c r="BJ940" s="148"/>
      <c r="BK940" s="148"/>
    </row>
    <row r="941" ht="15.75" customHeight="1">
      <c r="A941" s="148"/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  <c r="AA941" s="148"/>
      <c r="AB941" s="148"/>
      <c r="AC941" s="148"/>
      <c r="AD941" s="148"/>
      <c r="AE941" s="148"/>
      <c r="AF941" s="148"/>
      <c r="AG941" s="148"/>
      <c r="AH941" s="148"/>
      <c r="AI941" s="148"/>
      <c r="AJ941" s="148"/>
      <c r="AK941" s="148"/>
      <c r="AL941" s="148"/>
      <c r="AM941" s="148"/>
      <c r="AN941" s="148"/>
      <c r="AO941" s="148"/>
      <c r="AP941" s="148"/>
      <c r="AQ941" s="148"/>
      <c r="AR941" s="148"/>
      <c r="AS941" s="148"/>
      <c r="AT941" s="148"/>
      <c r="AU941" s="148"/>
      <c r="AV941" s="148"/>
      <c r="AW941" s="148"/>
      <c r="AX941" s="148"/>
      <c r="AY941" s="148"/>
      <c r="AZ941" s="148"/>
      <c r="BA941" s="148"/>
      <c r="BB941" s="148"/>
      <c r="BC941" s="148"/>
      <c r="BD941" s="148"/>
      <c r="BE941" s="148"/>
      <c r="BF941" s="148"/>
      <c r="BG941" s="148"/>
      <c r="BH941" s="148"/>
      <c r="BI941" s="148"/>
      <c r="BJ941" s="148"/>
      <c r="BK941" s="148"/>
    </row>
    <row r="942" ht="15.75" customHeight="1">
      <c r="A942" s="148"/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  <c r="AA942" s="148"/>
      <c r="AB942" s="148"/>
      <c r="AC942" s="148"/>
      <c r="AD942" s="148"/>
      <c r="AE942" s="148"/>
      <c r="AF942" s="148"/>
      <c r="AG942" s="148"/>
      <c r="AH942" s="148"/>
      <c r="AI942" s="148"/>
      <c r="AJ942" s="148"/>
      <c r="AK942" s="148"/>
      <c r="AL942" s="148"/>
      <c r="AM942" s="148"/>
      <c r="AN942" s="148"/>
      <c r="AO942" s="148"/>
      <c r="AP942" s="148"/>
      <c r="AQ942" s="148"/>
      <c r="AR942" s="148"/>
      <c r="AS942" s="148"/>
      <c r="AT942" s="148"/>
      <c r="AU942" s="148"/>
      <c r="AV942" s="148"/>
      <c r="AW942" s="148"/>
      <c r="AX942" s="148"/>
      <c r="AY942" s="148"/>
      <c r="AZ942" s="148"/>
      <c r="BA942" s="148"/>
      <c r="BB942" s="148"/>
      <c r="BC942" s="148"/>
      <c r="BD942" s="148"/>
      <c r="BE942" s="148"/>
      <c r="BF942" s="148"/>
      <c r="BG942" s="148"/>
      <c r="BH942" s="148"/>
      <c r="BI942" s="148"/>
      <c r="BJ942" s="148"/>
      <c r="BK942" s="148"/>
    </row>
    <row r="943" ht="15.75" customHeight="1">
      <c r="A943" s="148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  <c r="AA943" s="148"/>
      <c r="AB943" s="148"/>
      <c r="AC943" s="148"/>
      <c r="AD943" s="148"/>
      <c r="AE943" s="148"/>
      <c r="AF943" s="148"/>
      <c r="AG943" s="148"/>
      <c r="AH943" s="148"/>
      <c r="AI943" s="148"/>
      <c r="AJ943" s="148"/>
      <c r="AK943" s="148"/>
      <c r="AL943" s="148"/>
      <c r="AM943" s="148"/>
      <c r="AN943" s="148"/>
      <c r="AO943" s="148"/>
      <c r="AP943" s="148"/>
      <c r="AQ943" s="148"/>
      <c r="AR943" s="148"/>
      <c r="AS943" s="148"/>
      <c r="AT943" s="148"/>
      <c r="AU943" s="148"/>
      <c r="AV943" s="148"/>
      <c r="AW943" s="148"/>
      <c r="AX943" s="148"/>
      <c r="AY943" s="148"/>
      <c r="AZ943" s="148"/>
      <c r="BA943" s="148"/>
      <c r="BB943" s="148"/>
      <c r="BC943" s="148"/>
      <c r="BD943" s="148"/>
      <c r="BE943" s="148"/>
      <c r="BF943" s="148"/>
      <c r="BG943" s="148"/>
      <c r="BH943" s="148"/>
      <c r="BI943" s="148"/>
      <c r="BJ943" s="148"/>
      <c r="BK943" s="148"/>
    </row>
    <row r="944" ht="15.75" customHeight="1">
      <c r="A944" s="148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  <c r="AA944" s="148"/>
      <c r="AB944" s="148"/>
      <c r="AC944" s="148"/>
      <c r="AD944" s="148"/>
      <c r="AE944" s="148"/>
      <c r="AF944" s="148"/>
      <c r="AG944" s="148"/>
      <c r="AH944" s="148"/>
      <c r="AI944" s="148"/>
      <c r="AJ944" s="148"/>
      <c r="AK944" s="148"/>
      <c r="AL944" s="148"/>
      <c r="AM944" s="148"/>
      <c r="AN944" s="148"/>
      <c r="AO944" s="148"/>
      <c r="AP944" s="148"/>
      <c r="AQ944" s="148"/>
      <c r="AR944" s="148"/>
      <c r="AS944" s="148"/>
      <c r="AT944" s="148"/>
      <c r="AU944" s="148"/>
      <c r="AV944" s="148"/>
      <c r="AW944" s="148"/>
      <c r="AX944" s="148"/>
      <c r="AY944" s="148"/>
      <c r="AZ944" s="148"/>
      <c r="BA944" s="148"/>
      <c r="BB944" s="148"/>
      <c r="BC944" s="148"/>
      <c r="BD944" s="148"/>
      <c r="BE944" s="148"/>
      <c r="BF944" s="148"/>
      <c r="BG944" s="148"/>
      <c r="BH944" s="148"/>
      <c r="BI944" s="148"/>
      <c r="BJ944" s="148"/>
      <c r="BK944" s="148"/>
    </row>
    <row r="945" ht="15.75" customHeight="1">
      <c r="A945" s="148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  <c r="AA945" s="148"/>
      <c r="AB945" s="148"/>
      <c r="AC945" s="148"/>
      <c r="AD945" s="148"/>
      <c r="AE945" s="148"/>
      <c r="AF945" s="148"/>
      <c r="AG945" s="148"/>
      <c r="AH945" s="148"/>
      <c r="AI945" s="148"/>
      <c r="AJ945" s="148"/>
      <c r="AK945" s="148"/>
      <c r="AL945" s="148"/>
      <c r="AM945" s="148"/>
      <c r="AN945" s="148"/>
      <c r="AO945" s="148"/>
      <c r="AP945" s="148"/>
      <c r="AQ945" s="148"/>
      <c r="AR945" s="148"/>
      <c r="AS945" s="148"/>
      <c r="AT945" s="148"/>
      <c r="AU945" s="148"/>
      <c r="AV945" s="148"/>
      <c r="AW945" s="148"/>
      <c r="AX945" s="148"/>
      <c r="AY945" s="148"/>
      <c r="AZ945" s="148"/>
      <c r="BA945" s="148"/>
      <c r="BB945" s="148"/>
      <c r="BC945" s="148"/>
      <c r="BD945" s="148"/>
      <c r="BE945" s="148"/>
      <c r="BF945" s="148"/>
      <c r="BG945" s="148"/>
      <c r="BH945" s="148"/>
      <c r="BI945" s="148"/>
      <c r="BJ945" s="148"/>
      <c r="BK945" s="148"/>
    </row>
    <row r="946" ht="15.75" customHeight="1">
      <c r="A946" s="148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  <c r="AA946" s="148"/>
      <c r="AB946" s="148"/>
      <c r="AC946" s="148"/>
      <c r="AD946" s="148"/>
      <c r="AE946" s="148"/>
      <c r="AF946" s="148"/>
      <c r="AG946" s="148"/>
      <c r="AH946" s="148"/>
      <c r="AI946" s="148"/>
      <c r="AJ946" s="148"/>
      <c r="AK946" s="148"/>
      <c r="AL946" s="148"/>
      <c r="AM946" s="148"/>
      <c r="AN946" s="148"/>
      <c r="AO946" s="148"/>
      <c r="AP946" s="148"/>
      <c r="AQ946" s="148"/>
      <c r="AR946" s="148"/>
      <c r="AS946" s="148"/>
      <c r="AT946" s="148"/>
      <c r="AU946" s="148"/>
      <c r="AV946" s="148"/>
      <c r="AW946" s="148"/>
      <c r="AX946" s="148"/>
      <c r="AY946" s="148"/>
      <c r="AZ946" s="148"/>
      <c r="BA946" s="148"/>
      <c r="BB946" s="148"/>
      <c r="BC946" s="148"/>
      <c r="BD946" s="148"/>
      <c r="BE946" s="148"/>
      <c r="BF946" s="148"/>
      <c r="BG946" s="148"/>
      <c r="BH946" s="148"/>
      <c r="BI946" s="148"/>
      <c r="BJ946" s="148"/>
      <c r="BK946" s="148"/>
    </row>
    <row r="947" ht="15.75" customHeight="1">
      <c r="A947" s="148"/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  <c r="AA947" s="148"/>
      <c r="AB947" s="148"/>
      <c r="AC947" s="148"/>
      <c r="AD947" s="148"/>
      <c r="AE947" s="148"/>
      <c r="AF947" s="148"/>
      <c r="AG947" s="148"/>
      <c r="AH947" s="148"/>
      <c r="AI947" s="148"/>
      <c r="AJ947" s="148"/>
      <c r="AK947" s="148"/>
      <c r="AL947" s="148"/>
      <c r="AM947" s="148"/>
      <c r="AN947" s="148"/>
      <c r="AO947" s="148"/>
      <c r="AP947" s="148"/>
      <c r="AQ947" s="148"/>
      <c r="AR947" s="148"/>
      <c r="AS947" s="148"/>
      <c r="AT947" s="148"/>
      <c r="AU947" s="148"/>
      <c r="AV947" s="148"/>
      <c r="AW947" s="148"/>
      <c r="AX947" s="148"/>
      <c r="AY947" s="148"/>
      <c r="AZ947" s="148"/>
      <c r="BA947" s="148"/>
      <c r="BB947" s="148"/>
      <c r="BC947" s="148"/>
      <c r="BD947" s="148"/>
      <c r="BE947" s="148"/>
      <c r="BF947" s="148"/>
      <c r="BG947" s="148"/>
      <c r="BH947" s="148"/>
      <c r="BI947" s="148"/>
      <c r="BJ947" s="148"/>
      <c r="BK947" s="148"/>
    </row>
    <row r="948" ht="15.75" customHeight="1">
      <c r="A948" s="148"/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  <c r="AA948" s="148"/>
      <c r="AB948" s="148"/>
      <c r="AC948" s="148"/>
      <c r="AD948" s="148"/>
      <c r="AE948" s="148"/>
      <c r="AF948" s="148"/>
      <c r="AG948" s="148"/>
      <c r="AH948" s="148"/>
      <c r="AI948" s="148"/>
      <c r="AJ948" s="148"/>
      <c r="AK948" s="148"/>
      <c r="AL948" s="148"/>
      <c r="AM948" s="148"/>
      <c r="AN948" s="148"/>
      <c r="AO948" s="148"/>
      <c r="AP948" s="148"/>
      <c r="AQ948" s="148"/>
      <c r="AR948" s="148"/>
      <c r="AS948" s="148"/>
      <c r="AT948" s="148"/>
      <c r="AU948" s="148"/>
      <c r="AV948" s="148"/>
      <c r="AW948" s="148"/>
      <c r="AX948" s="148"/>
      <c r="AY948" s="148"/>
      <c r="AZ948" s="148"/>
      <c r="BA948" s="148"/>
      <c r="BB948" s="148"/>
      <c r="BC948" s="148"/>
      <c r="BD948" s="148"/>
      <c r="BE948" s="148"/>
      <c r="BF948" s="148"/>
      <c r="BG948" s="148"/>
      <c r="BH948" s="148"/>
      <c r="BI948" s="148"/>
      <c r="BJ948" s="148"/>
      <c r="BK948" s="148"/>
    </row>
    <row r="949" ht="15.75" customHeight="1">
      <c r="A949" s="148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  <c r="AA949" s="148"/>
      <c r="AB949" s="148"/>
      <c r="AC949" s="148"/>
      <c r="AD949" s="148"/>
      <c r="AE949" s="148"/>
      <c r="AF949" s="148"/>
      <c r="AG949" s="148"/>
      <c r="AH949" s="148"/>
      <c r="AI949" s="148"/>
      <c r="AJ949" s="148"/>
      <c r="AK949" s="148"/>
      <c r="AL949" s="148"/>
      <c r="AM949" s="148"/>
      <c r="AN949" s="148"/>
      <c r="AO949" s="148"/>
      <c r="AP949" s="148"/>
      <c r="AQ949" s="148"/>
      <c r="AR949" s="148"/>
      <c r="AS949" s="148"/>
      <c r="AT949" s="148"/>
      <c r="AU949" s="148"/>
      <c r="AV949" s="148"/>
      <c r="AW949" s="148"/>
      <c r="AX949" s="148"/>
      <c r="AY949" s="148"/>
      <c r="AZ949" s="148"/>
      <c r="BA949" s="148"/>
      <c r="BB949" s="148"/>
      <c r="BC949" s="148"/>
      <c r="BD949" s="148"/>
      <c r="BE949" s="148"/>
      <c r="BF949" s="148"/>
      <c r="BG949" s="148"/>
      <c r="BH949" s="148"/>
      <c r="BI949" s="148"/>
      <c r="BJ949" s="148"/>
      <c r="BK949" s="148"/>
    </row>
    <row r="950" ht="15.75" customHeight="1">
      <c r="A950" s="148"/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  <c r="AA950" s="148"/>
      <c r="AB950" s="148"/>
      <c r="AC950" s="148"/>
      <c r="AD950" s="148"/>
      <c r="AE950" s="148"/>
      <c r="AF950" s="148"/>
      <c r="AG950" s="148"/>
      <c r="AH950" s="148"/>
      <c r="AI950" s="148"/>
      <c r="AJ950" s="148"/>
      <c r="AK950" s="148"/>
      <c r="AL950" s="148"/>
      <c r="AM950" s="148"/>
      <c r="AN950" s="148"/>
      <c r="AO950" s="148"/>
      <c r="AP950" s="148"/>
      <c r="AQ950" s="148"/>
      <c r="AR950" s="148"/>
      <c r="AS950" s="148"/>
      <c r="AT950" s="148"/>
      <c r="AU950" s="148"/>
      <c r="AV950" s="148"/>
      <c r="AW950" s="148"/>
      <c r="AX950" s="148"/>
      <c r="AY950" s="148"/>
      <c r="AZ950" s="148"/>
      <c r="BA950" s="148"/>
      <c r="BB950" s="148"/>
      <c r="BC950" s="148"/>
      <c r="BD950" s="148"/>
      <c r="BE950" s="148"/>
      <c r="BF950" s="148"/>
      <c r="BG950" s="148"/>
      <c r="BH950" s="148"/>
      <c r="BI950" s="148"/>
      <c r="BJ950" s="148"/>
      <c r="BK950" s="148"/>
    </row>
    <row r="951" ht="15.75" customHeight="1">
      <c r="A951" s="148"/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  <c r="AA951" s="148"/>
      <c r="AB951" s="148"/>
      <c r="AC951" s="148"/>
      <c r="AD951" s="148"/>
      <c r="AE951" s="148"/>
      <c r="AF951" s="148"/>
      <c r="AG951" s="148"/>
      <c r="AH951" s="148"/>
      <c r="AI951" s="148"/>
      <c r="AJ951" s="148"/>
      <c r="AK951" s="148"/>
      <c r="AL951" s="148"/>
      <c r="AM951" s="148"/>
      <c r="AN951" s="148"/>
      <c r="AO951" s="148"/>
      <c r="AP951" s="148"/>
      <c r="AQ951" s="148"/>
      <c r="AR951" s="148"/>
      <c r="AS951" s="148"/>
      <c r="AT951" s="148"/>
      <c r="AU951" s="148"/>
      <c r="AV951" s="148"/>
      <c r="AW951" s="148"/>
      <c r="AX951" s="148"/>
      <c r="AY951" s="148"/>
      <c r="AZ951" s="148"/>
      <c r="BA951" s="148"/>
      <c r="BB951" s="148"/>
      <c r="BC951" s="148"/>
      <c r="BD951" s="148"/>
      <c r="BE951" s="148"/>
      <c r="BF951" s="148"/>
      <c r="BG951" s="148"/>
      <c r="BH951" s="148"/>
      <c r="BI951" s="148"/>
      <c r="BJ951" s="148"/>
      <c r="BK951" s="148"/>
    </row>
    <row r="952" ht="15.75" customHeight="1">
      <c r="A952" s="148"/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  <c r="AA952" s="148"/>
      <c r="AB952" s="148"/>
      <c r="AC952" s="148"/>
      <c r="AD952" s="148"/>
      <c r="AE952" s="148"/>
      <c r="AF952" s="148"/>
      <c r="AG952" s="148"/>
      <c r="AH952" s="148"/>
      <c r="AI952" s="148"/>
      <c r="AJ952" s="148"/>
      <c r="AK952" s="148"/>
      <c r="AL952" s="148"/>
      <c r="AM952" s="148"/>
      <c r="AN952" s="148"/>
      <c r="AO952" s="148"/>
      <c r="AP952" s="148"/>
      <c r="AQ952" s="148"/>
      <c r="AR952" s="148"/>
      <c r="AS952" s="148"/>
      <c r="AT952" s="148"/>
      <c r="AU952" s="148"/>
      <c r="AV952" s="148"/>
      <c r="AW952" s="148"/>
      <c r="AX952" s="148"/>
      <c r="AY952" s="148"/>
      <c r="AZ952" s="148"/>
      <c r="BA952" s="148"/>
      <c r="BB952" s="148"/>
      <c r="BC952" s="148"/>
      <c r="BD952" s="148"/>
      <c r="BE952" s="148"/>
      <c r="BF952" s="148"/>
      <c r="BG952" s="148"/>
      <c r="BH952" s="148"/>
      <c r="BI952" s="148"/>
      <c r="BJ952" s="148"/>
      <c r="BK952" s="148"/>
    </row>
    <row r="953" ht="15.75" customHeight="1">
      <c r="A953" s="148"/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  <c r="AA953" s="148"/>
      <c r="AB953" s="148"/>
      <c r="AC953" s="148"/>
      <c r="AD953" s="148"/>
      <c r="AE953" s="148"/>
      <c r="AF953" s="148"/>
      <c r="AG953" s="148"/>
      <c r="AH953" s="148"/>
      <c r="AI953" s="148"/>
      <c r="AJ953" s="148"/>
      <c r="AK953" s="148"/>
      <c r="AL953" s="148"/>
      <c r="AM953" s="148"/>
      <c r="AN953" s="148"/>
      <c r="AO953" s="148"/>
      <c r="AP953" s="148"/>
      <c r="AQ953" s="148"/>
      <c r="AR953" s="148"/>
      <c r="AS953" s="148"/>
      <c r="AT953" s="148"/>
      <c r="AU953" s="148"/>
      <c r="AV953" s="148"/>
      <c r="AW953" s="148"/>
      <c r="AX953" s="148"/>
      <c r="AY953" s="148"/>
      <c r="AZ953" s="148"/>
      <c r="BA953" s="148"/>
      <c r="BB953" s="148"/>
      <c r="BC953" s="148"/>
      <c r="BD953" s="148"/>
      <c r="BE953" s="148"/>
      <c r="BF953" s="148"/>
      <c r="BG953" s="148"/>
      <c r="BH953" s="148"/>
      <c r="BI953" s="148"/>
      <c r="BJ953" s="148"/>
      <c r="BK953" s="148"/>
    </row>
    <row r="954" ht="15.75" customHeight="1">
      <c r="A954" s="148"/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  <c r="AA954" s="148"/>
      <c r="AB954" s="148"/>
      <c r="AC954" s="148"/>
      <c r="AD954" s="148"/>
      <c r="AE954" s="148"/>
      <c r="AF954" s="148"/>
      <c r="AG954" s="148"/>
      <c r="AH954" s="148"/>
      <c r="AI954" s="148"/>
      <c r="AJ954" s="148"/>
      <c r="AK954" s="148"/>
      <c r="AL954" s="148"/>
      <c r="AM954" s="148"/>
      <c r="AN954" s="148"/>
      <c r="AO954" s="148"/>
      <c r="AP954" s="148"/>
      <c r="AQ954" s="148"/>
      <c r="AR954" s="148"/>
      <c r="AS954" s="148"/>
      <c r="AT954" s="148"/>
      <c r="AU954" s="148"/>
      <c r="AV954" s="148"/>
      <c r="AW954" s="148"/>
      <c r="AX954" s="148"/>
      <c r="AY954" s="148"/>
      <c r="AZ954" s="148"/>
      <c r="BA954" s="148"/>
      <c r="BB954" s="148"/>
      <c r="BC954" s="148"/>
      <c r="BD954" s="148"/>
      <c r="BE954" s="148"/>
      <c r="BF954" s="148"/>
      <c r="BG954" s="148"/>
      <c r="BH954" s="148"/>
      <c r="BI954" s="148"/>
      <c r="BJ954" s="148"/>
      <c r="BK954" s="148"/>
    </row>
    <row r="955" ht="15.75" customHeight="1">
      <c r="A955" s="148"/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  <c r="AA955" s="148"/>
      <c r="AB955" s="148"/>
      <c r="AC955" s="148"/>
      <c r="AD955" s="148"/>
      <c r="AE955" s="148"/>
      <c r="AF955" s="148"/>
      <c r="AG955" s="148"/>
      <c r="AH955" s="148"/>
      <c r="AI955" s="148"/>
      <c r="AJ955" s="148"/>
      <c r="AK955" s="148"/>
      <c r="AL955" s="148"/>
      <c r="AM955" s="148"/>
      <c r="AN955" s="148"/>
      <c r="AO955" s="148"/>
      <c r="AP955" s="148"/>
      <c r="AQ955" s="148"/>
      <c r="AR955" s="148"/>
      <c r="AS955" s="148"/>
      <c r="AT955" s="148"/>
      <c r="AU955" s="148"/>
      <c r="AV955" s="148"/>
      <c r="AW955" s="148"/>
      <c r="AX955" s="148"/>
      <c r="AY955" s="148"/>
      <c r="AZ955" s="148"/>
      <c r="BA955" s="148"/>
      <c r="BB955" s="148"/>
      <c r="BC955" s="148"/>
      <c r="BD955" s="148"/>
      <c r="BE955" s="148"/>
      <c r="BF955" s="148"/>
      <c r="BG955" s="148"/>
      <c r="BH955" s="148"/>
      <c r="BI955" s="148"/>
      <c r="BJ955" s="148"/>
      <c r="BK955" s="148"/>
    </row>
    <row r="956" ht="15.75" customHeight="1">
      <c r="A956" s="148"/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  <c r="AA956" s="148"/>
      <c r="AB956" s="148"/>
      <c r="AC956" s="148"/>
      <c r="AD956" s="148"/>
      <c r="AE956" s="148"/>
      <c r="AF956" s="148"/>
      <c r="AG956" s="148"/>
      <c r="AH956" s="148"/>
      <c r="AI956" s="148"/>
      <c r="AJ956" s="148"/>
      <c r="AK956" s="148"/>
      <c r="AL956" s="148"/>
      <c r="AM956" s="148"/>
      <c r="AN956" s="148"/>
      <c r="AO956" s="148"/>
      <c r="AP956" s="148"/>
      <c r="AQ956" s="148"/>
      <c r="AR956" s="148"/>
      <c r="AS956" s="148"/>
      <c r="AT956" s="148"/>
      <c r="AU956" s="148"/>
      <c r="AV956" s="148"/>
      <c r="AW956" s="148"/>
      <c r="AX956" s="148"/>
      <c r="AY956" s="148"/>
      <c r="AZ956" s="148"/>
      <c r="BA956" s="148"/>
      <c r="BB956" s="148"/>
      <c r="BC956" s="148"/>
      <c r="BD956" s="148"/>
      <c r="BE956" s="148"/>
      <c r="BF956" s="148"/>
      <c r="BG956" s="148"/>
      <c r="BH956" s="148"/>
      <c r="BI956" s="148"/>
      <c r="BJ956" s="148"/>
      <c r="BK956" s="148"/>
    </row>
    <row r="957" ht="15.75" customHeight="1">
      <c r="A957" s="148"/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  <c r="AA957" s="148"/>
      <c r="AB957" s="148"/>
      <c r="AC957" s="148"/>
      <c r="AD957" s="148"/>
      <c r="AE957" s="148"/>
      <c r="AF957" s="148"/>
      <c r="AG957" s="148"/>
      <c r="AH957" s="148"/>
      <c r="AI957" s="148"/>
      <c r="AJ957" s="148"/>
      <c r="AK957" s="148"/>
      <c r="AL957" s="148"/>
      <c r="AM957" s="148"/>
      <c r="AN957" s="148"/>
      <c r="AO957" s="148"/>
      <c r="AP957" s="148"/>
      <c r="AQ957" s="148"/>
      <c r="AR957" s="148"/>
      <c r="AS957" s="148"/>
      <c r="AT957" s="148"/>
      <c r="AU957" s="148"/>
      <c r="AV957" s="148"/>
      <c r="AW957" s="148"/>
      <c r="AX957" s="148"/>
      <c r="AY957" s="148"/>
      <c r="AZ957" s="148"/>
      <c r="BA957" s="148"/>
      <c r="BB957" s="148"/>
      <c r="BC957" s="148"/>
      <c r="BD957" s="148"/>
      <c r="BE957" s="148"/>
      <c r="BF957" s="148"/>
      <c r="BG957" s="148"/>
      <c r="BH957" s="148"/>
      <c r="BI957" s="148"/>
      <c r="BJ957" s="148"/>
      <c r="BK957" s="148"/>
    </row>
    <row r="958" ht="15.75" customHeight="1">
      <c r="A958" s="148"/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  <c r="AA958" s="148"/>
      <c r="AB958" s="148"/>
      <c r="AC958" s="148"/>
      <c r="AD958" s="148"/>
      <c r="AE958" s="148"/>
      <c r="AF958" s="148"/>
      <c r="AG958" s="148"/>
      <c r="AH958" s="148"/>
      <c r="AI958" s="148"/>
      <c r="AJ958" s="148"/>
      <c r="AK958" s="148"/>
      <c r="AL958" s="148"/>
      <c r="AM958" s="148"/>
      <c r="AN958" s="148"/>
      <c r="AO958" s="148"/>
      <c r="AP958" s="148"/>
      <c r="AQ958" s="148"/>
      <c r="AR958" s="148"/>
      <c r="AS958" s="148"/>
      <c r="AT958" s="148"/>
      <c r="AU958" s="148"/>
      <c r="AV958" s="148"/>
      <c r="AW958" s="148"/>
      <c r="AX958" s="148"/>
      <c r="AY958" s="148"/>
      <c r="AZ958" s="148"/>
      <c r="BA958" s="148"/>
      <c r="BB958" s="148"/>
      <c r="BC958" s="148"/>
      <c r="BD958" s="148"/>
      <c r="BE958" s="148"/>
      <c r="BF958" s="148"/>
      <c r="BG958" s="148"/>
      <c r="BH958" s="148"/>
      <c r="BI958" s="148"/>
      <c r="BJ958" s="148"/>
      <c r="BK958" s="148"/>
    </row>
    <row r="959" ht="15.75" customHeight="1">
      <c r="A959" s="148"/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  <c r="AA959" s="148"/>
      <c r="AB959" s="148"/>
      <c r="AC959" s="148"/>
      <c r="AD959" s="148"/>
      <c r="AE959" s="148"/>
      <c r="AF959" s="148"/>
      <c r="AG959" s="148"/>
      <c r="AH959" s="148"/>
      <c r="AI959" s="148"/>
      <c r="AJ959" s="148"/>
      <c r="AK959" s="148"/>
      <c r="AL959" s="148"/>
      <c r="AM959" s="148"/>
      <c r="AN959" s="148"/>
      <c r="AO959" s="148"/>
      <c r="AP959" s="148"/>
      <c r="AQ959" s="148"/>
      <c r="AR959" s="148"/>
      <c r="AS959" s="148"/>
      <c r="AT959" s="148"/>
      <c r="AU959" s="148"/>
      <c r="AV959" s="148"/>
      <c r="AW959" s="148"/>
      <c r="AX959" s="148"/>
      <c r="AY959" s="148"/>
      <c r="AZ959" s="148"/>
      <c r="BA959" s="148"/>
      <c r="BB959" s="148"/>
      <c r="BC959" s="148"/>
      <c r="BD959" s="148"/>
      <c r="BE959" s="148"/>
      <c r="BF959" s="148"/>
      <c r="BG959" s="148"/>
      <c r="BH959" s="148"/>
      <c r="BI959" s="148"/>
      <c r="BJ959" s="148"/>
      <c r="BK959" s="148"/>
    </row>
    <row r="960" ht="15.75" customHeight="1">
      <c r="A960" s="148"/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  <c r="AA960" s="148"/>
      <c r="AB960" s="148"/>
      <c r="AC960" s="148"/>
      <c r="AD960" s="148"/>
      <c r="AE960" s="148"/>
      <c r="AF960" s="148"/>
      <c r="AG960" s="148"/>
      <c r="AH960" s="148"/>
      <c r="AI960" s="148"/>
      <c r="AJ960" s="148"/>
      <c r="AK960" s="148"/>
      <c r="AL960" s="148"/>
      <c r="AM960" s="148"/>
      <c r="AN960" s="148"/>
      <c r="AO960" s="148"/>
      <c r="AP960" s="148"/>
      <c r="AQ960" s="148"/>
      <c r="AR960" s="148"/>
      <c r="AS960" s="148"/>
      <c r="AT960" s="148"/>
      <c r="AU960" s="148"/>
      <c r="AV960" s="148"/>
      <c r="AW960" s="148"/>
      <c r="AX960" s="148"/>
      <c r="AY960" s="148"/>
      <c r="AZ960" s="148"/>
      <c r="BA960" s="148"/>
      <c r="BB960" s="148"/>
      <c r="BC960" s="148"/>
      <c r="BD960" s="148"/>
      <c r="BE960" s="148"/>
      <c r="BF960" s="148"/>
      <c r="BG960" s="148"/>
      <c r="BH960" s="148"/>
      <c r="BI960" s="148"/>
      <c r="BJ960" s="148"/>
      <c r="BK960" s="148"/>
    </row>
    <row r="961" ht="15.75" customHeight="1">
      <c r="A961" s="148"/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  <c r="AA961" s="148"/>
      <c r="AB961" s="148"/>
      <c r="AC961" s="148"/>
      <c r="AD961" s="148"/>
      <c r="AE961" s="148"/>
      <c r="AF961" s="148"/>
      <c r="AG961" s="148"/>
      <c r="AH961" s="148"/>
      <c r="AI961" s="148"/>
      <c r="AJ961" s="148"/>
      <c r="AK961" s="148"/>
      <c r="AL961" s="148"/>
      <c r="AM961" s="148"/>
      <c r="AN961" s="148"/>
      <c r="AO961" s="148"/>
      <c r="AP961" s="148"/>
      <c r="AQ961" s="148"/>
      <c r="AR961" s="148"/>
      <c r="AS961" s="148"/>
      <c r="AT961" s="148"/>
      <c r="AU961" s="148"/>
      <c r="AV961" s="148"/>
      <c r="AW961" s="148"/>
      <c r="AX961" s="148"/>
      <c r="AY961" s="148"/>
      <c r="AZ961" s="148"/>
      <c r="BA961" s="148"/>
      <c r="BB961" s="148"/>
      <c r="BC961" s="148"/>
      <c r="BD961" s="148"/>
      <c r="BE961" s="148"/>
      <c r="BF961" s="148"/>
      <c r="BG961" s="148"/>
      <c r="BH961" s="148"/>
      <c r="BI961" s="148"/>
      <c r="BJ961" s="148"/>
      <c r="BK961" s="148"/>
    </row>
    <row r="962" ht="15.75" customHeight="1">
      <c r="A962" s="148"/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  <c r="AA962" s="148"/>
      <c r="AB962" s="148"/>
      <c r="AC962" s="148"/>
      <c r="AD962" s="148"/>
      <c r="AE962" s="148"/>
      <c r="AF962" s="148"/>
      <c r="AG962" s="148"/>
      <c r="AH962" s="148"/>
      <c r="AI962" s="148"/>
      <c r="AJ962" s="148"/>
      <c r="AK962" s="148"/>
      <c r="AL962" s="148"/>
      <c r="AM962" s="148"/>
      <c r="AN962" s="148"/>
      <c r="AO962" s="148"/>
      <c r="AP962" s="148"/>
      <c r="AQ962" s="148"/>
      <c r="AR962" s="148"/>
      <c r="AS962" s="148"/>
      <c r="AT962" s="148"/>
      <c r="AU962" s="148"/>
      <c r="AV962" s="148"/>
      <c r="AW962" s="148"/>
      <c r="AX962" s="148"/>
      <c r="AY962" s="148"/>
      <c r="AZ962" s="148"/>
      <c r="BA962" s="148"/>
      <c r="BB962" s="148"/>
      <c r="BC962" s="148"/>
      <c r="BD962" s="148"/>
      <c r="BE962" s="148"/>
      <c r="BF962" s="148"/>
      <c r="BG962" s="148"/>
      <c r="BH962" s="148"/>
      <c r="BI962" s="148"/>
      <c r="BJ962" s="148"/>
      <c r="BK962" s="148"/>
    </row>
    <row r="963" ht="15.75" customHeight="1">
      <c r="A963" s="148"/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  <c r="AA963" s="148"/>
      <c r="AB963" s="148"/>
      <c r="AC963" s="148"/>
      <c r="AD963" s="148"/>
      <c r="AE963" s="148"/>
      <c r="AF963" s="148"/>
      <c r="AG963" s="148"/>
      <c r="AH963" s="148"/>
      <c r="AI963" s="148"/>
      <c r="AJ963" s="148"/>
      <c r="AK963" s="148"/>
      <c r="AL963" s="148"/>
      <c r="AM963" s="148"/>
      <c r="AN963" s="148"/>
      <c r="AO963" s="148"/>
      <c r="AP963" s="148"/>
      <c r="AQ963" s="148"/>
      <c r="AR963" s="148"/>
      <c r="AS963" s="148"/>
      <c r="AT963" s="148"/>
      <c r="AU963" s="148"/>
      <c r="AV963" s="148"/>
      <c r="AW963" s="148"/>
      <c r="AX963" s="148"/>
      <c r="AY963" s="148"/>
      <c r="AZ963" s="148"/>
      <c r="BA963" s="148"/>
      <c r="BB963" s="148"/>
      <c r="BC963" s="148"/>
      <c r="BD963" s="148"/>
      <c r="BE963" s="148"/>
      <c r="BF963" s="148"/>
      <c r="BG963" s="148"/>
      <c r="BH963" s="148"/>
      <c r="BI963" s="148"/>
      <c r="BJ963" s="148"/>
      <c r="BK963" s="148"/>
    </row>
    <row r="964" ht="15.75" customHeight="1">
      <c r="A964" s="148"/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  <c r="AA964" s="148"/>
      <c r="AB964" s="148"/>
      <c r="AC964" s="148"/>
      <c r="AD964" s="148"/>
      <c r="AE964" s="148"/>
      <c r="AF964" s="148"/>
      <c r="AG964" s="148"/>
      <c r="AH964" s="148"/>
      <c r="AI964" s="148"/>
      <c r="AJ964" s="148"/>
      <c r="AK964" s="148"/>
      <c r="AL964" s="148"/>
      <c r="AM964" s="148"/>
      <c r="AN964" s="148"/>
      <c r="AO964" s="148"/>
      <c r="AP964" s="148"/>
      <c r="AQ964" s="148"/>
      <c r="AR964" s="148"/>
      <c r="AS964" s="148"/>
      <c r="AT964" s="148"/>
      <c r="AU964" s="148"/>
      <c r="AV964" s="148"/>
      <c r="AW964" s="148"/>
      <c r="AX964" s="148"/>
      <c r="AY964" s="148"/>
      <c r="AZ964" s="148"/>
      <c r="BA964" s="148"/>
      <c r="BB964" s="148"/>
      <c r="BC964" s="148"/>
      <c r="BD964" s="148"/>
      <c r="BE964" s="148"/>
      <c r="BF964" s="148"/>
      <c r="BG964" s="148"/>
      <c r="BH964" s="148"/>
      <c r="BI964" s="148"/>
      <c r="BJ964" s="148"/>
      <c r="BK964" s="148"/>
    </row>
    <row r="965" ht="15.75" customHeight="1">
      <c r="A965" s="148"/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  <c r="AA965" s="148"/>
      <c r="AB965" s="148"/>
      <c r="AC965" s="148"/>
      <c r="AD965" s="148"/>
      <c r="AE965" s="148"/>
      <c r="AF965" s="148"/>
      <c r="AG965" s="148"/>
      <c r="AH965" s="148"/>
      <c r="AI965" s="148"/>
      <c r="AJ965" s="148"/>
      <c r="AK965" s="148"/>
      <c r="AL965" s="148"/>
      <c r="AM965" s="148"/>
      <c r="AN965" s="148"/>
      <c r="AO965" s="148"/>
      <c r="AP965" s="148"/>
      <c r="AQ965" s="148"/>
      <c r="AR965" s="148"/>
      <c r="AS965" s="148"/>
      <c r="AT965" s="148"/>
      <c r="AU965" s="148"/>
      <c r="AV965" s="148"/>
      <c r="AW965" s="148"/>
      <c r="AX965" s="148"/>
      <c r="AY965" s="148"/>
      <c r="AZ965" s="148"/>
      <c r="BA965" s="148"/>
      <c r="BB965" s="148"/>
      <c r="BC965" s="148"/>
      <c r="BD965" s="148"/>
      <c r="BE965" s="148"/>
      <c r="BF965" s="148"/>
      <c r="BG965" s="148"/>
      <c r="BH965" s="148"/>
      <c r="BI965" s="148"/>
      <c r="BJ965" s="148"/>
      <c r="BK965" s="148"/>
    </row>
    <row r="966" ht="15.75" customHeight="1">
      <c r="A966" s="148"/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  <c r="AA966" s="148"/>
      <c r="AB966" s="148"/>
      <c r="AC966" s="148"/>
      <c r="AD966" s="148"/>
      <c r="AE966" s="148"/>
      <c r="AF966" s="148"/>
      <c r="AG966" s="148"/>
      <c r="AH966" s="148"/>
      <c r="AI966" s="148"/>
      <c r="AJ966" s="148"/>
      <c r="AK966" s="148"/>
      <c r="AL966" s="148"/>
      <c r="AM966" s="148"/>
      <c r="AN966" s="148"/>
      <c r="AO966" s="148"/>
      <c r="AP966" s="148"/>
      <c r="AQ966" s="148"/>
      <c r="AR966" s="148"/>
      <c r="AS966" s="148"/>
      <c r="AT966" s="148"/>
      <c r="AU966" s="148"/>
      <c r="AV966" s="148"/>
      <c r="AW966" s="148"/>
      <c r="AX966" s="148"/>
      <c r="AY966" s="148"/>
      <c r="AZ966" s="148"/>
      <c r="BA966" s="148"/>
      <c r="BB966" s="148"/>
      <c r="BC966" s="148"/>
      <c r="BD966" s="148"/>
      <c r="BE966" s="148"/>
      <c r="BF966" s="148"/>
      <c r="BG966" s="148"/>
      <c r="BH966" s="148"/>
      <c r="BI966" s="148"/>
      <c r="BJ966" s="148"/>
      <c r="BK966" s="148"/>
    </row>
    <row r="967" ht="15.75" customHeight="1">
      <c r="A967" s="148"/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  <c r="AA967" s="148"/>
      <c r="AB967" s="148"/>
      <c r="AC967" s="148"/>
      <c r="AD967" s="148"/>
      <c r="AE967" s="148"/>
      <c r="AF967" s="148"/>
      <c r="AG967" s="148"/>
      <c r="AH967" s="148"/>
      <c r="AI967" s="148"/>
      <c r="AJ967" s="148"/>
      <c r="AK967" s="148"/>
      <c r="AL967" s="148"/>
      <c r="AM967" s="148"/>
      <c r="AN967" s="148"/>
      <c r="AO967" s="148"/>
      <c r="AP967" s="148"/>
      <c r="AQ967" s="148"/>
      <c r="AR967" s="148"/>
      <c r="AS967" s="148"/>
      <c r="AT967" s="148"/>
      <c r="AU967" s="148"/>
      <c r="AV967" s="148"/>
      <c r="AW967" s="148"/>
      <c r="AX967" s="148"/>
      <c r="AY967" s="148"/>
      <c r="AZ967" s="148"/>
      <c r="BA967" s="148"/>
      <c r="BB967" s="148"/>
      <c r="BC967" s="148"/>
      <c r="BD967" s="148"/>
      <c r="BE967" s="148"/>
      <c r="BF967" s="148"/>
      <c r="BG967" s="148"/>
      <c r="BH967" s="148"/>
      <c r="BI967" s="148"/>
      <c r="BJ967" s="148"/>
      <c r="BK967" s="148"/>
    </row>
    <row r="968" ht="15.75" customHeight="1">
      <c r="A968" s="148"/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  <c r="AA968" s="148"/>
      <c r="AB968" s="148"/>
      <c r="AC968" s="148"/>
      <c r="AD968" s="148"/>
      <c r="AE968" s="148"/>
      <c r="AF968" s="148"/>
      <c r="AG968" s="148"/>
      <c r="AH968" s="148"/>
      <c r="AI968" s="148"/>
      <c r="AJ968" s="148"/>
      <c r="AK968" s="148"/>
      <c r="AL968" s="148"/>
      <c r="AM968" s="148"/>
      <c r="AN968" s="148"/>
      <c r="AO968" s="148"/>
      <c r="AP968" s="148"/>
      <c r="AQ968" s="148"/>
      <c r="AR968" s="148"/>
      <c r="AS968" s="148"/>
      <c r="AT968" s="148"/>
      <c r="AU968" s="148"/>
      <c r="AV968" s="148"/>
      <c r="AW968" s="148"/>
      <c r="AX968" s="148"/>
      <c r="AY968" s="148"/>
      <c r="AZ968" s="148"/>
      <c r="BA968" s="148"/>
      <c r="BB968" s="148"/>
      <c r="BC968" s="148"/>
      <c r="BD968" s="148"/>
      <c r="BE968" s="148"/>
      <c r="BF968" s="148"/>
      <c r="BG968" s="148"/>
      <c r="BH968" s="148"/>
      <c r="BI968" s="148"/>
      <c r="BJ968" s="148"/>
      <c r="BK968" s="148"/>
    </row>
    <row r="969" ht="15.75" customHeight="1">
      <c r="A969" s="148"/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  <c r="AA969" s="148"/>
      <c r="AB969" s="148"/>
      <c r="AC969" s="148"/>
      <c r="AD969" s="148"/>
      <c r="AE969" s="148"/>
      <c r="AF969" s="148"/>
      <c r="AG969" s="148"/>
      <c r="AH969" s="148"/>
      <c r="AI969" s="148"/>
      <c r="AJ969" s="148"/>
      <c r="AK969" s="148"/>
      <c r="AL969" s="148"/>
      <c r="AM969" s="148"/>
      <c r="AN969" s="148"/>
      <c r="AO969" s="148"/>
      <c r="AP969" s="148"/>
      <c r="AQ969" s="148"/>
      <c r="AR969" s="148"/>
      <c r="AS969" s="148"/>
      <c r="AT969" s="148"/>
      <c r="AU969" s="148"/>
      <c r="AV969" s="148"/>
      <c r="AW969" s="148"/>
      <c r="AX969" s="148"/>
      <c r="AY969" s="148"/>
      <c r="AZ969" s="148"/>
      <c r="BA969" s="148"/>
      <c r="BB969" s="148"/>
      <c r="BC969" s="148"/>
      <c r="BD969" s="148"/>
      <c r="BE969" s="148"/>
      <c r="BF969" s="148"/>
      <c r="BG969" s="148"/>
      <c r="BH969" s="148"/>
      <c r="BI969" s="148"/>
      <c r="BJ969" s="148"/>
      <c r="BK969" s="148"/>
    </row>
    <row r="970" ht="15.75" customHeight="1">
      <c r="A970" s="148"/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  <c r="AA970" s="148"/>
      <c r="AB970" s="148"/>
      <c r="AC970" s="148"/>
      <c r="AD970" s="148"/>
      <c r="AE970" s="148"/>
      <c r="AF970" s="148"/>
      <c r="AG970" s="148"/>
      <c r="AH970" s="148"/>
      <c r="AI970" s="148"/>
      <c r="AJ970" s="148"/>
      <c r="AK970" s="148"/>
      <c r="AL970" s="148"/>
      <c r="AM970" s="148"/>
      <c r="AN970" s="148"/>
      <c r="AO970" s="148"/>
      <c r="AP970" s="148"/>
      <c r="AQ970" s="148"/>
      <c r="AR970" s="148"/>
      <c r="AS970" s="148"/>
      <c r="AT970" s="148"/>
      <c r="AU970" s="148"/>
      <c r="AV970" s="148"/>
      <c r="AW970" s="148"/>
      <c r="AX970" s="148"/>
      <c r="AY970" s="148"/>
      <c r="AZ970" s="148"/>
      <c r="BA970" s="148"/>
      <c r="BB970" s="148"/>
      <c r="BC970" s="148"/>
      <c r="BD970" s="148"/>
      <c r="BE970" s="148"/>
      <c r="BF970" s="148"/>
      <c r="BG970" s="148"/>
      <c r="BH970" s="148"/>
      <c r="BI970" s="148"/>
      <c r="BJ970" s="148"/>
      <c r="BK970" s="148"/>
    </row>
    <row r="971" ht="15.75" customHeight="1">
      <c r="A971" s="148"/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  <c r="AA971" s="148"/>
      <c r="AB971" s="148"/>
      <c r="AC971" s="148"/>
      <c r="AD971" s="148"/>
      <c r="AE971" s="148"/>
      <c r="AF971" s="148"/>
      <c r="AG971" s="148"/>
      <c r="AH971" s="148"/>
      <c r="AI971" s="148"/>
      <c r="AJ971" s="148"/>
      <c r="AK971" s="148"/>
      <c r="AL971" s="148"/>
      <c r="AM971" s="148"/>
      <c r="AN971" s="148"/>
      <c r="AO971" s="148"/>
      <c r="AP971" s="148"/>
      <c r="AQ971" s="148"/>
      <c r="AR971" s="148"/>
      <c r="AS971" s="148"/>
      <c r="AT971" s="148"/>
      <c r="AU971" s="148"/>
      <c r="AV971" s="148"/>
      <c r="AW971" s="148"/>
      <c r="AX971" s="148"/>
      <c r="AY971" s="148"/>
      <c r="AZ971" s="148"/>
      <c r="BA971" s="148"/>
      <c r="BB971" s="148"/>
      <c r="BC971" s="148"/>
      <c r="BD971" s="148"/>
      <c r="BE971" s="148"/>
      <c r="BF971" s="148"/>
      <c r="BG971" s="148"/>
      <c r="BH971" s="148"/>
      <c r="BI971" s="148"/>
      <c r="BJ971" s="148"/>
      <c r="BK971" s="148"/>
    </row>
    <row r="972" ht="15.75" customHeight="1">
      <c r="A972" s="148"/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  <c r="AA972" s="148"/>
      <c r="AB972" s="148"/>
      <c r="AC972" s="148"/>
      <c r="AD972" s="148"/>
      <c r="AE972" s="148"/>
      <c r="AF972" s="148"/>
      <c r="AG972" s="148"/>
      <c r="AH972" s="148"/>
      <c r="AI972" s="148"/>
      <c r="AJ972" s="148"/>
      <c r="AK972" s="148"/>
      <c r="AL972" s="148"/>
      <c r="AM972" s="148"/>
      <c r="AN972" s="148"/>
      <c r="AO972" s="148"/>
      <c r="AP972" s="148"/>
      <c r="AQ972" s="148"/>
      <c r="AR972" s="148"/>
      <c r="AS972" s="148"/>
      <c r="AT972" s="148"/>
      <c r="AU972" s="148"/>
      <c r="AV972" s="148"/>
      <c r="AW972" s="148"/>
      <c r="AX972" s="148"/>
      <c r="AY972" s="148"/>
      <c r="AZ972" s="148"/>
      <c r="BA972" s="148"/>
      <c r="BB972" s="148"/>
      <c r="BC972" s="148"/>
      <c r="BD972" s="148"/>
      <c r="BE972" s="148"/>
      <c r="BF972" s="148"/>
      <c r="BG972" s="148"/>
      <c r="BH972" s="148"/>
      <c r="BI972" s="148"/>
      <c r="BJ972" s="148"/>
      <c r="BK972" s="148"/>
    </row>
    <row r="973" ht="15.75" customHeight="1">
      <c r="A973" s="148"/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  <c r="AA973" s="148"/>
      <c r="AB973" s="148"/>
      <c r="AC973" s="148"/>
      <c r="AD973" s="148"/>
      <c r="AE973" s="148"/>
      <c r="AF973" s="148"/>
      <c r="AG973" s="148"/>
      <c r="AH973" s="148"/>
      <c r="AI973" s="148"/>
      <c r="AJ973" s="148"/>
      <c r="AK973" s="148"/>
      <c r="AL973" s="148"/>
      <c r="AM973" s="148"/>
      <c r="AN973" s="148"/>
      <c r="AO973" s="148"/>
      <c r="AP973" s="148"/>
      <c r="AQ973" s="148"/>
      <c r="AR973" s="148"/>
      <c r="AS973" s="148"/>
      <c r="AT973" s="148"/>
      <c r="AU973" s="148"/>
      <c r="AV973" s="148"/>
      <c r="AW973" s="148"/>
      <c r="AX973" s="148"/>
      <c r="AY973" s="148"/>
      <c r="AZ973" s="148"/>
      <c r="BA973" s="148"/>
      <c r="BB973" s="148"/>
      <c r="BC973" s="148"/>
      <c r="BD973" s="148"/>
      <c r="BE973" s="148"/>
      <c r="BF973" s="148"/>
      <c r="BG973" s="148"/>
      <c r="BH973" s="148"/>
      <c r="BI973" s="148"/>
      <c r="BJ973" s="148"/>
      <c r="BK973" s="148"/>
    </row>
    <row r="974" ht="15.75" customHeight="1">
      <c r="A974" s="148"/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  <c r="AA974" s="148"/>
      <c r="AB974" s="148"/>
      <c r="AC974" s="148"/>
      <c r="AD974" s="148"/>
      <c r="AE974" s="148"/>
      <c r="AF974" s="148"/>
      <c r="AG974" s="148"/>
      <c r="AH974" s="148"/>
      <c r="AI974" s="148"/>
      <c r="AJ974" s="148"/>
      <c r="AK974" s="148"/>
      <c r="AL974" s="148"/>
      <c r="AM974" s="148"/>
      <c r="AN974" s="148"/>
      <c r="AO974" s="148"/>
      <c r="AP974" s="148"/>
      <c r="AQ974" s="148"/>
      <c r="AR974" s="148"/>
      <c r="AS974" s="148"/>
      <c r="AT974" s="148"/>
      <c r="AU974" s="148"/>
      <c r="AV974" s="148"/>
      <c r="AW974" s="148"/>
      <c r="AX974" s="148"/>
      <c r="AY974" s="148"/>
      <c r="AZ974" s="148"/>
      <c r="BA974" s="148"/>
      <c r="BB974" s="148"/>
      <c r="BC974" s="148"/>
      <c r="BD974" s="148"/>
      <c r="BE974" s="148"/>
      <c r="BF974" s="148"/>
      <c r="BG974" s="148"/>
      <c r="BH974" s="148"/>
      <c r="BI974" s="148"/>
      <c r="BJ974" s="148"/>
      <c r="BK974" s="148"/>
    </row>
    <row r="975" ht="15.75" customHeight="1">
      <c r="A975" s="148"/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  <c r="AA975" s="148"/>
      <c r="AB975" s="148"/>
      <c r="AC975" s="148"/>
      <c r="AD975" s="148"/>
      <c r="AE975" s="148"/>
      <c r="AF975" s="148"/>
      <c r="AG975" s="148"/>
      <c r="AH975" s="148"/>
      <c r="AI975" s="148"/>
      <c r="AJ975" s="148"/>
      <c r="AK975" s="148"/>
      <c r="AL975" s="148"/>
      <c r="AM975" s="148"/>
      <c r="AN975" s="148"/>
      <c r="AO975" s="148"/>
      <c r="AP975" s="148"/>
      <c r="AQ975" s="148"/>
      <c r="AR975" s="148"/>
      <c r="AS975" s="148"/>
      <c r="AT975" s="148"/>
      <c r="AU975" s="148"/>
      <c r="AV975" s="148"/>
      <c r="AW975" s="148"/>
      <c r="AX975" s="148"/>
      <c r="AY975" s="148"/>
      <c r="AZ975" s="148"/>
      <c r="BA975" s="148"/>
      <c r="BB975" s="148"/>
      <c r="BC975" s="148"/>
      <c r="BD975" s="148"/>
      <c r="BE975" s="148"/>
      <c r="BF975" s="148"/>
      <c r="BG975" s="148"/>
      <c r="BH975" s="148"/>
      <c r="BI975" s="148"/>
      <c r="BJ975" s="148"/>
      <c r="BK975" s="148"/>
    </row>
    <row r="976" ht="15.75" customHeight="1">
      <c r="A976" s="148"/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  <c r="AA976" s="148"/>
      <c r="AB976" s="148"/>
      <c r="AC976" s="148"/>
      <c r="AD976" s="148"/>
      <c r="AE976" s="148"/>
      <c r="AF976" s="148"/>
      <c r="AG976" s="148"/>
      <c r="AH976" s="148"/>
      <c r="AI976" s="148"/>
      <c r="AJ976" s="148"/>
      <c r="AK976" s="148"/>
      <c r="AL976" s="148"/>
      <c r="AM976" s="148"/>
      <c r="AN976" s="148"/>
      <c r="AO976" s="148"/>
      <c r="AP976" s="148"/>
      <c r="AQ976" s="148"/>
      <c r="AR976" s="148"/>
      <c r="AS976" s="148"/>
      <c r="AT976" s="148"/>
      <c r="AU976" s="148"/>
      <c r="AV976" s="148"/>
      <c r="AW976" s="148"/>
      <c r="AX976" s="148"/>
      <c r="AY976" s="148"/>
      <c r="AZ976" s="148"/>
      <c r="BA976" s="148"/>
      <c r="BB976" s="148"/>
      <c r="BC976" s="148"/>
      <c r="BD976" s="148"/>
      <c r="BE976" s="148"/>
      <c r="BF976" s="148"/>
      <c r="BG976" s="148"/>
      <c r="BH976" s="148"/>
      <c r="BI976" s="148"/>
      <c r="BJ976" s="148"/>
      <c r="BK976" s="148"/>
    </row>
    <row r="977" ht="15.75" customHeight="1">
      <c r="A977" s="148"/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  <c r="AA977" s="148"/>
      <c r="AB977" s="148"/>
      <c r="AC977" s="148"/>
      <c r="AD977" s="148"/>
      <c r="AE977" s="148"/>
      <c r="AF977" s="148"/>
      <c r="AG977" s="148"/>
      <c r="AH977" s="148"/>
      <c r="AI977" s="148"/>
      <c r="AJ977" s="148"/>
      <c r="AK977" s="148"/>
      <c r="AL977" s="148"/>
      <c r="AM977" s="148"/>
      <c r="AN977" s="148"/>
      <c r="AO977" s="148"/>
      <c r="AP977" s="148"/>
      <c r="AQ977" s="148"/>
      <c r="AR977" s="148"/>
      <c r="AS977" s="148"/>
      <c r="AT977" s="148"/>
      <c r="AU977" s="148"/>
      <c r="AV977" s="148"/>
      <c r="AW977" s="148"/>
      <c r="AX977" s="148"/>
      <c r="AY977" s="148"/>
      <c r="AZ977" s="148"/>
      <c r="BA977" s="148"/>
      <c r="BB977" s="148"/>
      <c r="BC977" s="148"/>
      <c r="BD977" s="148"/>
      <c r="BE977" s="148"/>
      <c r="BF977" s="148"/>
      <c r="BG977" s="148"/>
      <c r="BH977" s="148"/>
      <c r="BI977" s="148"/>
      <c r="BJ977" s="148"/>
      <c r="BK977" s="148"/>
    </row>
    <row r="978" ht="15.75" customHeight="1">
      <c r="A978" s="148"/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  <c r="AA978" s="148"/>
      <c r="AB978" s="148"/>
      <c r="AC978" s="148"/>
      <c r="AD978" s="148"/>
      <c r="AE978" s="148"/>
      <c r="AF978" s="148"/>
      <c r="AG978" s="148"/>
      <c r="AH978" s="148"/>
      <c r="AI978" s="148"/>
      <c r="AJ978" s="148"/>
      <c r="AK978" s="148"/>
      <c r="AL978" s="148"/>
      <c r="AM978" s="148"/>
      <c r="AN978" s="148"/>
      <c r="AO978" s="148"/>
      <c r="AP978" s="148"/>
      <c r="AQ978" s="148"/>
      <c r="AR978" s="148"/>
      <c r="AS978" s="148"/>
      <c r="AT978" s="148"/>
      <c r="AU978" s="148"/>
      <c r="AV978" s="148"/>
      <c r="AW978" s="148"/>
      <c r="AX978" s="148"/>
      <c r="AY978" s="148"/>
      <c r="AZ978" s="148"/>
      <c r="BA978" s="148"/>
      <c r="BB978" s="148"/>
      <c r="BC978" s="148"/>
      <c r="BD978" s="148"/>
      <c r="BE978" s="148"/>
      <c r="BF978" s="148"/>
      <c r="BG978" s="148"/>
      <c r="BH978" s="148"/>
      <c r="BI978" s="148"/>
      <c r="BJ978" s="148"/>
      <c r="BK978" s="148"/>
    </row>
    <row r="979" ht="15.75" customHeight="1">
      <c r="A979" s="148"/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  <c r="AA979" s="148"/>
      <c r="AB979" s="148"/>
      <c r="AC979" s="148"/>
      <c r="AD979" s="148"/>
      <c r="AE979" s="148"/>
      <c r="AF979" s="148"/>
      <c r="AG979" s="148"/>
      <c r="AH979" s="148"/>
      <c r="AI979" s="148"/>
      <c r="AJ979" s="148"/>
      <c r="AK979" s="148"/>
      <c r="AL979" s="148"/>
      <c r="AM979" s="148"/>
      <c r="AN979" s="148"/>
      <c r="AO979" s="148"/>
      <c r="AP979" s="148"/>
      <c r="AQ979" s="148"/>
      <c r="AR979" s="148"/>
      <c r="AS979" s="148"/>
      <c r="AT979" s="148"/>
      <c r="AU979" s="148"/>
      <c r="AV979" s="148"/>
      <c r="AW979" s="148"/>
      <c r="AX979" s="148"/>
      <c r="AY979" s="148"/>
      <c r="AZ979" s="148"/>
      <c r="BA979" s="148"/>
      <c r="BB979" s="148"/>
      <c r="BC979" s="148"/>
      <c r="BD979" s="148"/>
      <c r="BE979" s="148"/>
      <c r="BF979" s="148"/>
      <c r="BG979" s="148"/>
      <c r="BH979" s="148"/>
      <c r="BI979" s="148"/>
      <c r="BJ979" s="148"/>
      <c r="BK979" s="148"/>
    </row>
    <row r="980" ht="15.75" customHeight="1">
      <c r="A980" s="148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  <c r="AA980" s="148"/>
      <c r="AB980" s="148"/>
      <c r="AC980" s="148"/>
      <c r="AD980" s="148"/>
      <c r="AE980" s="148"/>
      <c r="AF980" s="148"/>
      <c r="AG980" s="148"/>
      <c r="AH980" s="148"/>
      <c r="AI980" s="148"/>
      <c r="AJ980" s="148"/>
      <c r="AK980" s="148"/>
      <c r="AL980" s="148"/>
      <c r="AM980" s="148"/>
      <c r="AN980" s="148"/>
      <c r="AO980" s="148"/>
      <c r="AP980" s="148"/>
      <c r="AQ980" s="148"/>
      <c r="AR980" s="148"/>
      <c r="AS980" s="148"/>
      <c r="AT980" s="148"/>
      <c r="AU980" s="148"/>
      <c r="AV980" s="148"/>
      <c r="AW980" s="148"/>
      <c r="AX980" s="148"/>
      <c r="AY980" s="148"/>
      <c r="AZ980" s="148"/>
      <c r="BA980" s="148"/>
      <c r="BB980" s="148"/>
      <c r="BC980" s="148"/>
      <c r="BD980" s="148"/>
      <c r="BE980" s="148"/>
      <c r="BF980" s="148"/>
      <c r="BG980" s="148"/>
      <c r="BH980" s="148"/>
      <c r="BI980" s="148"/>
      <c r="BJ980" s="148"/>
      <c r="BK980" s="148"/>
    </row>
    <row r="981" ht="15.75" customHeight="1">
      <c r="A981" s="148"/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  <c r="AA981" s="148"/>
      <c r="AB981" s="148"/>
      <c r="AC981" s="148"/>
      <c r="AD981" s="148"/>
      <c r="AE981" s="148"/>
      <c r="AF981" s="148"/>
      <c r="AG981" s="148"/>
      <c r="AH981" s="148"/>
      <c r="AI981" s="148"/>
      <c r="AJ981" s="148"/>
      <c r="AK981" s="148"/>
      <c r="AL981" s="148"/>
      <c r="AM981" s="148"/>
      <c r="AN981" s="148"/>
      <c r="AO981" s="148"/>
      <c r="AP981" s="148"/>
      <c r="AQ981" s="148"/>
      <c r="AR981" s="148"/>
      <c r="AS981" s="148"/>
      <c r="AT981" s="148"/>
      <c r="AU981" s="148"/>
      <c r="AV981" s="148"/>
      <c r="AW981" s="148"/>
      <c r="AX981" s="148"/>
      <c r="AY981" s="148"/>
      <c r="AZ981" s="148"/>
      <c r="BA981" s="148"/>
      <c r="BB981" s="148"/>
      <c r="BC981" s="148"/>
      <c r="BD981" s="148"/>
      <c r="BE981" s="148"/>
      <c r="BF981" s="148"/>
      <c r="BG981" s="148"/>
      <c r="BH981" s="148"/>
      <c r="BI981" s="148"/>
      <c r="BJ981" s="148"/>
      <c r="BK981" s="148"/>
    </row>
    <row r="982" ht="15.75" customHeight="1">
      <c r="A982" s="148"/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  <c r="AA982" s="148"/>
      <c r="AB982" s="148"/>
      <c r="AC982" s="148"/>
      <c r="AD982" s="148"/>
      <c r="AE982" s="148"/>
      <c r="AF982" s="148"/>
      <c r="AG982" s="148"/>
      <c r="AH982" s="148"/>
      <c r="AI982" s="148"/>
      <c r="AJ982" s="148"/>
      <c r="AK982" s="148"/>
      <c r="AL982" s="148"/>
      <c r="AM982" s="148"/>
      <c r="AN982" s="148"/>
      <c r="AO982" s="148"/>
      <c r="AP982" s="148"/>
      <c r="AQ982" s="148"/>
      <c r="AR982" s="148"/>
      <c r="AS982" s="148"/>
      <c r="AT982" s="148"/>
      <c r="AU982" s="148"/>
      <c r="AV982" s="148"/>
      <c r="AW982" s="148"/>
      <c r="AX982" s="148"/>
      <c r="AY982" s="148"/>
      <c r="AZ982" s="148"/>
      <c r="BA982" s="148"/>
      <c r="BB982" s="148"/>
      <c r="BC982" s="148"/>
      <c r="BD982" s="148"/>
      <c r="BE982" s="148"/>
      <c r="BF982" s="148"/>
      <c r="BG982" s="148"/>
      <c r="BH982" s="148"/>
      <c r="BI982" s="148"/>
      <c r="BJ982" s="148"/>
      <c r="BK982" s="148"/>
    </row>
    <row r="983" ht="15.75" customHeight="1">
      <c r="A983" s="148"/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  <c r="AA983" s="148"/>
      <c r="AB983" s="148"/>
      <c r="AC983" s="148"/>
      <c r="AD983" s="148"/>
      <c r="AE983" s="148"/>
      <c r="AF983" s="148"/>
      <c r="AG983" s="148"/>
      <c r="AH983" s="148"/>
      <c r="AI983" s="148"/>
      <c r="AJ983" s="148"/>
      <c r="AK983" s="148"/>
      <c r="AL983" s="148"/>
      <c r="AM983" s="148"/>
      <c r="AN983" s="148"/>
      <c r="AO983" s="148"/>
      <c r="AP983" s="148"/>
      <c r="AQ983" s="148"/>
      <c r="AR983" s="148"/>
      <c r="AS983" s="148"/>
      <c r="AT983" s="148"/>
      <c r="AU983" s="148"/>
      <c r="AV983" s="148"/>
      <c r="AW983" s="148"/>
      <c r="AX983" s="148"/>
      <c r="AY983" s="148"/>
      <c r="AZ983" s="148"/>
      <c r="BA983" s="148"/>
      <c r="BB983" s="148"/>
      <c r="BC983" s="148"/>
      <c r="BD983" s="148"/>
      <c r="BE983" s="148"/>
      <c r="BF983" s="148"/>
      <c r="BG983" s="148"/>
      <c r="BH983" s="148"/>
      <c r="BI983" s="148"/>
      <c r="BJ983" s="148"/>
      <c r="BK983" s="148"/>
    </row>
    <row r="984" ht="15.75" customHeight="1">
      <c r="A984" s="148"/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  <c r="AA984" s="148"/>
      <c r="AB984" s="148"/>
      <c r="AC984" s="148"/>
      <c r="AD984" s="148"/>
      <c r="AE984" s="148"/>
      <c r="AF984" s="148"/>
      <c r="AG984" s="148"/>
      <c r="AH984" s="148"/>
      <c r="AI984" s="148"/>
      <c r="AJ984" s="148"/>
      <c r="AK984" s="148"/>
      <c r="AL984" s="148"/>
      <c r="AM984" s="148"/>
      <c r="AN984" s="148"/>
      <c r="AO984" s="148"/>
      <c r="AP984" s="148"/>
      <c r="AQ984" s="148"/>
      <c r="AR984" s="148"/>
      <c r="AS984" s="148"/>
      <c r="AT984" s="148"/>
      <c r="AU984" s="148"/>
      <c r="AV984" s="148"/>
      <c r="AW984" s="148"/>
      <c r="AX984" s="148"/>
      <c r="AY984" s="148"/>
      <c r="AZ984" s="148"/>
      <c r="BA984" s="148"/>
      <c r="BB984" s="148"/>
      <c r="BC984" s="148"/>
      <c r="BD984" s="148"/>
      <c r="BE984" s="148"/>
      <c r="BF984" s="148"/>
      <c r="BG984" s="148"/>
      <c r="BH984" s="148"/>
      <c r="BI984" s="148"/>
      <c r="BJ984" s="148"/>
      <c r="BK984" s="148"/>
    </row>
    <row r="985" ht="15.75" customHeight="1">
      <c r="A985" s="148"/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  <c r="AA985" s="148"/>
      <c r="AB985" s="148"/>
      <c r="AC985" s="148"/>
      <c r="AD985" s="148"/>
      <c r="AE985" s="148"/>
      <c r="AF985" s="148"/>
      <c r="AG985" s="148"/>
      <c r="AH985" s="148"/>
      <c r="AI985" s="148"/>
      <c r="AJ985" s="148"/>
      <c r="AK985" s="148"/>
      <c r="AL985" s="148"/>
      <c r="AM985" s="148"/>
      <c r="AN985" s="148"/>
      <c r="AO985" s="148"/>
      <c r="AP985" s="148"/>
      <c r="AQ985" s="148"/>
      <c r="AR985" s="148"/>
      <c r="AS985" s="148"/>
      <c r="AT985" s="148"/>
      <c r="AU985" s="148"/>
      <c r="AV985" s="148"/>
      <c r="AW985" s="148"/>
      <c r="AX985" s="148"/>
      <c r="AY985" s="148"/>
      <c r="AZ985" s="148"/>
      <c r="BA985" s="148"/>
      <c r="BB985" s="148"/>
      <c r="BC985" s="148"/>
      <c r="BD985" s="148"/>
      <c r="BE985" s="148"/>
      <c r="BF985" s="148"/>
      <c r="BG985" s="148"/>
      <c r="BH985" s="148"/>
      <c r="BI985" s="148"/>
      <c r="BJ985" s="148"/>
      <c r="BK985" s="148"/>
    </row>
    <row r="986" ht="15.75" customHeight="1">
      <c r="A986" s="148"/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  <c r="AA986" s="148"/>
      <c r="AB986" s="148"/>
      <c r="AC986" s="148"/>
      <c r="AD986" s="148"/>
      <c r="AE986" s="148"/>
      <c r="AF986" s="148"/>
      <c r="AG986" s="148"/>
      <c r="AH986" s="148"/>
      <c r="AI986" s="148"/>
      <c r="AJ986" s="148"/>
      <c r="AK986" s="148"/>
      <c r="AL986" s="148"/>
      <c r="AM986" s="148"/>
      <c r="AN986" s="148"/>
      <c r="AO986" s="148"/>
      <c r="AP986" s="148"/>
      <c r="AQ986" s="148"/>
      <c r="AR986" s="148"/>
      <c r="AS986" s="148"/>
      <c r="AT986" s="148"/>
      <c r="AU986" s="148"/>
      <c r="AV986" s="148"/>
      <c r="AW986" s="148"/>
      <c r="AX986" s="148"/>
      <c r="AY986" s="148"/>
      <c r="AZ986" s="148"/>
      <c r="BA986" s="148"/>
      <c r="BB986" s="148"/>
      <c r="BC986" s="148"/>
      <c r="BD986" s="148"/>
      <c r="BE986" s="148"/>
      <c r="BF986" s="148"/>
      <c r="BG986" s="148"/>
      <c r="BH986" s="148"/>
      <c r="BI986" s="148"/>
      <c r="BJ986" s="148"/>
      <c r="BK986" s="148"/>
    </row>
    <row r="987" ht="15.75" customHeight="1">
      <c r="A987" s="148"/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  <c r="AA987" s="148"/>
      <c r="AB987" s="148"/>
      <c r="AC987" s="148"/>
      <c r="AD987" s="148"/>
      <c r="AE987" s="148"/>
      <c r="AF987" s="148"/>
      <c r="AG987" s="148"/>
      <c r="AH987" s="148"/>
      <c r="AI987" s="148"/>
      <c r="AJ987" s="148"/>
      <c r="AK987" s="148"/>
      <c r="AL987" s="148"/>
      <c r="AM987" s="148"/>
      <c r="AN987" s="148"/>
      <c r="AO987" s="148"/>
      <c r="AP987" s="148"/>
      <c r="AQ987" s="148"/>
      <c r="AR987" s="148"/>
      <c r="AS987" s="148"/>
      <c r="AT987" s="148"/>
      <c r="AU987" s="148"/>
      <c r="AV987" s="148"/>
      <c r="AW987" s="148"/>
      <c r="AX987" s="148"/>
      <c r="AY987" s="148"/>
      <c r="AZ987" s="148"/>
      <c r="BA987" s="148"/>
      <c r="BB987" s="148"/>
      <c r="BC987" s="148"/>
      <c r="BD987" s="148"/>
      <c r="BE987" s="148"/>
      <c r="BF987" s="148"/>
      <c r="BG987" s="148"/>
      <c r="BH987" s="148"/>
      <c r="BI987" s="148"/>
      <c r="BJ987" s="148"/>
      <c r="BK987" s="148"/>
    </row>
    <row r="988" ht="15.75" customHeight="1">
      <c r="A988" s="148"/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  <c r="AA988" s="148"/>
      <c r="AB988" s="148"/>
      <c r="AC988" s="148"/>
      <c r="AD988" s="148"/>
      <c r="AE988" s="148"/>
      <c r="AF988" s="148"/>
      <c r="AG988" s="148"/>
      <c r="AH988" s="148"/>
      <c r="AI988" s="148"/>
      <c r="AJ988" s="148"/>
      <c r="AK988" s="148"/>
      <c r="AL988" s="148"/>
      <c r="AM988" s="148"/>
      <c r="AN988" s="148"/>
      <c r="AO988" s="148"/>
      <c r="AP988" s="148"/>
      <c r="AQ988" s="148"/>
      <c r="AR988" s="148"/>
      <c r="AS988" s="148"/>
      <c r="AT988" s="148"/>
      <c r="AU988" s="148"/>
      <c r="AV988" s="148"/>
      <c r="AW988" s="148"/>
      <c r="AX988" s="148"/>
      <c r="AY988" s="148"/>
      <c r="AZ988" s="148"/>
      <c r="BA988" s="148"/>
      <c r="BB988" s="148"/>
      <c r="BC988" s="148"/>
      <c r="BD988" s="148"/>
      <c r="BE988" s="148"/>
      <c r="BF988" s="148"/>
      <c r="BG988" s="148"/>
      <c r="BH988" s="148"/>
      <c r="BI988" s="148"/>
      <c r="BJ988" s="148"/>
      <c r="BK988" s="148"/>
    </row>
    <row r="989" ht="15.75" customHeight="1">
      <c r="A989" s="148"/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  <c r="AA989" s="148"/>
      <c r="AB989" s="148"/>
      <c r="AC989" s="148"/>
      <c r="AD989" s="148"/>
      <c r="AE989" s="148"/>
      <c r="AF989" s="148"/>
      <c r="AG989" s="148"/>
      <c r="AH989" s="148"/>
      <c r="AI989" s="148"/>
      <c r="AJ989" s="148"/>
      <c r="AK989" s="148"/>
      <c r="AL989" s="148"/>
      <c r="AM989" s="148"/>
      <c r="AN989" s="148"/>
      <c r="AO989" s="148"/>
      <c r="AP989" s="148"/>
      <c r="AQ989" s="148"/>
      <c r="AR989" s="148"/>
      <c r="AS989" s="148"/>
      <c r="AT989" s="148"/>
      <c r="AU989" s="148"/>
      <c r="AV989" s="148"/>
      <c r="AW989" s="148"/>
      <c r="AX989" s="148"/>
      <c r="AY989" s="148"/>
      <c r="AZ989" s="148"/>
      <c r="BA989" s="148"/>
      <c r="BB989" s="148"/>
      <c r="BC989" s="148"/>
      <c r="BD989" s="148"/>
      <c r="BE989" s="148"/>
      <c r="BF989" s="148"/>
      <c r="BG989" s="148"/>
      <c r="BH989" s="148"/>
      <c r="BI989" s="148"/>
      <c r="BJ989" s="148"/>
      <c r="BK989" s="148"/>
    </row>
    <row r="990" ht="15.75" customHeight="1">
      <c r="A990" s="148"/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  <c r="AA990" s="148"/>
      <c r="AB990" s="148"/>
      <c r="AC990" s="148"/>
      <c r="AD990" s="148"/>
      <c r="AE990" s="148"/>
      <c r="AF990" s="148"/>
      <c r="AG990" s="148"/>
      <c r="AH990" s="148"/>
      <c r="AI990" s="148"/>
      <c r="AJ990" s="148"/>
      <c r="AK990" s="148"/>
      <c r="AL990" s="148"/>
      <c r="AM990" s="148"/>
      <c r="AN990" s="148"/>
      <c r="AO990" s="148"/>
      <c r="AP990" s="148"/>
      <c r="AQ990" s="148"/>
      <c r="AR990" s="148"/>
      <c r="AS990" s="148"/>
      <c r="AT990" s="148"/>
      <c r="AU990" s="148"/>
      <c r="AV990" s="148"/>
      <c r="AW990" s="148"/>
      <c r="AX990" s="148"/>
      <c r="AY990" s="148"/>
      <c r="AZ990" s="148"/>
      <c r="BA990" s="148"/>
      <c r="BB990" s="148"/>
      <c r="BC990" s="148"/>
      <c r="BD990" s="148"/>
      <c r="BE990" s="148"/>
      <c r="BF990" s="148"/>
      <c r="BG990" s="148"/>
      <c r="BH990" s="148"/>
      <c r="BI990" s="148"/>
      <c r="BJ990" s="148"/>
      <c r="BK990" s="148"/>
    </row>
    <row r="991" ht="15.75" customHeight="1">
      <c r="A991" s="148"/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  <c r="AA991" s="148"/>
      <c r="AB991" s="148"/>
      <c r="AC991" s="148"/>
      <c r="AD991" s="148"/>
      <c r="AE991" s="148"/>
      <c r="AF991" s="148"/>
      <c r="AG991" s="148"/>
      <c r="AH991" s="148"/>
      <c r="AI991" s="148"/>
      <c r="AJ991" s="148"/>
      <c r="AK991" s="148"/>
      <c r="AL991" s="148"/>
      <c r="AM991" s="148"/>
      <c r="AN991" s="148"/>
      <c r="AO991" s="148"/>
      <c r="AP991" s="148"/>
      <c r="AQ991" s="148"/>
      <c r="AR991" s="148"/>
      <c r="AS991" s="148"/>
      <c r="AT991" s="148"/>
      <c r="AU991" s="148"/>
      <c r="AV991" s="148"/>
      <c r="AW991" s="148"/>
      <c r="AX991" s="148"/>
      <c r="AY991" s="148"/>
      <c r="AZ991" s="148"/>
      <c r="BA991" s="148"/>
      <c r="BB991" s="148"/>
      <c r="BC991" s="148"/>
      <c r="BD991" s="148"/>
      <c r="BE991" s="148"/>
      <c r="BF991" s="148"/>
      <c r="BG991" s="148"/>
      <c r="BH991" s="148"/>
      <c r="BI991" s="148"/>
      <c r="BJ991" s="148"/>
      <c r="BK991" s="148"/>
    </row>
    <row r="992" ht="15.75" customHeight="1">
      <c r="A992" s="148"/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  <c r="AA992" s="148"/>
      <c r="AB992" s="148"/>
      <c r="AC992" s="148"/>
      <c r="AD992" s="148"/>
      <c r="AE992" s="148"/>
      <c r="AF992" s="148"/>
      <c r="AG992" s="148"/>
      <c r="AH992" s="148"/>
      <c r="AI992" s="148"/>
      <c r="AJ992" s="148"/>
      <c r="AK992" s="148"/>
      <c r="AL992" s="148"/>
      <c r="AM992" s="148"/>
      <c r="AN992" s="148"/>
      <c r="AO992" s="148"/>
      <c r="AP992" s="148"/>
      <c r="AQ992" s="148"/>
      <c r="AR992" s="148"/>
      <c r="AS992" s="148"/>
      <c r="AT992" s="148"/>
      <c r="AU992" s="148"/>
      <c r="AV992" s="148"/>
      <c r="AW992" s="148"/>
      <c r="AX992" s="148"/>
      <c r="AY992" s="148"/>
      <c r="AZ992" s="148"/>
      <c r="BA992" s="148"/>
      <c r="BB992" s="148"/>
      <c r="BC992" s="148"/>
      <c r="BD992" s="148"/>
      <c r="BE992" s="148"/>
      <c r="BF992" s="148"/>
      <c r="BG992" s="148"/>
      <c r="BH992" s="148"/>
      <c r="BI992" s="148"/>
      <c r="BJ992" s="148"/>
      <c r="BK992" s="148"/>
    </row>
    <row r="993" ht="15.75" customHeight="1">
      <c r="A993" s="148"/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  <c r="AA993" s="148"/>
      <c r="AB993" s="148"/>
      <c r="AC993" s="148"/>
      <c r="AD993" s="148"/>
      <c r="AE993" s="148"/>
      <c r="AF993" s="148"/>
      <c r="AG993" s="148"/>
      <c r="AH993" s="148"/>
      <c r="AI993" s="148"/>
      <c r="AJ993" s="148"/>
      <c r="AK993" s="148"/>
      <c r="AL993" s="148"/>
      <c r="AM993" s="148"/>
      <c r="AN993" s="148"/>
      <c r="AO993" s="148"/>
      <c r="AP993" s="148"/>
      <c r="AQ993" s="148"/>
      <c r="AR993" s="148"/>
      <c r="AS993" s="148"/>
      <c r="AT993" s="148"/>
      <c r="AU993" s="148"/>
      <c r="AV993" s="148"/>
      <c r="AW993" s="148"/>
      <c r="AX993" s="148"/>
      <c r="AY993" s="148"/>
      <c r="AZ993" s="148"/>
      <c r="BA993" s="148"/>
      <c r="BB993" s="148"/>
      <c r="BC993" s="148"/>
      <c r="BD993" s="148"/>
      <c r="BE993" s="148"/>
      <c r="BF993" s="148"/>
      <c r="BG993" s="148"/>
      <c r="BH993" s="148"/>
      <c r="BI993" s="148"/>
      <c r="BJ993" s="148"/>
      <c r="BK993" s="148"/>
    </row>
    <row r="994" ht="15.75" customHeight="1">
      <c r="A994" s="148"/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  <c r="AA994" s="148"/>
      <c r="AB994" s="148"/>
      <c r="AC994" s="148"/>
      <c r="AD994" s="148"/>
      <c r="AE994" s="148"/>
      <c r="AF994" s="148"/>
      <c r="AG994" s="148"/>
      <c r="AH994" s="148"/>
      <c r="AI994" s="148"/>
      <c r="AJ994" s="148"/>
      <c r="AK994" s="148"/>
      <c r="AL994" s="148"/>
      <c r="AM994" s="148"/>
      <c r="AN994" s="148"/>
      <c r="AO994" s="148"/>
      <c r="AP994" s="148"/>
      <c r="AQ994" s="148"/>
      <c r="AR994" s="148"/>
      <c r="AS994" s="148"/>
      <c r="AT994" s="148"/>
      <c r="AU994" s="148"/>
      <c r="AV994" s="148"/>
      <c r="AW994" s="148"/>
      <c r="AX994" s="148"/>
      <c r="AY994" s="148"/>
      <c r="AZ994" s="148"/>
      <c r="BA994" s="148"/>
      <c r="BB994" s="148"/>
      <c r="BC994" s="148"/>
      <c r="BD994" s="148"/>
      <c r="BE994" s="148"/>
      <c r="BF994" s="148"/>
      <c r="BG994" s="148"/>
      <c r="BH994" s="148"/>
      <c r="BI994" s="148"/>
      <c r="BJ994" s="148"/>
      <c r="BK994" s="148"/>
    </row>
    <row r="995" ht="15.75" customHeight="1">
      <c r="A995" s="148"/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  <c r="AA995" s="148"/>
      <c r="AB995" s="148"/>
      <c r="AC995" s="148"/>
      <c r="AD995" s="148"/>
      <c r="AE995" s="148"/>
      <c r="AF995" s="148"/>
      <c r="AG995" s="148"/>
      <c r="AH995" s="148"/>
      <c r="AI995" s="148"/>
      <c r="AJ995" s="148"/>
      <c r="AK995" s="148"/>
      <c r="AL995" s="148"/>
      <c r="AM995" s="148"/>
      <c r="AN995" s="148"/>
      <c r="AO995" s="148"/>
      <c r="AP995" s="148"/>
      <c r="AQ995" s="148"/>
      <c r="AR995" s="148"/>
      <c r="AS995" s="148"/>
      <c r="AT995" s="148"/>
      <c r="AU995" s="148"/>
      <c r="AV995" s="148"/>
      <c r="AW995" s="148"/>
      <c r="AX995" s="148"/>
      <c r="AY995" s="148"/>
      <c r="AZ995" s="148"/>
      <c r="BA995" s="148"/>
      <c r="BB995" s="148"/>
      <c r="BC995" s="148"/>
      <c r="BD995" s="148"/>
      <c r="BE995" s="148"/>
      <c r="BF995" s="148"/>
      <c r="BG995" s="148"/>
      <c r="BH995" s="148"/>
      <c r="BI995" s="148"/>
      <c r="BJ995" s="148"/>
      <c r="BK995" s="148"/>
    </row>
    <row r="996" ht="15.75" customHeight="1">
      <c r="A996" s="148"/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  <c r="AA996" s="148"/>
      <c r="AB996" s="148"/>
      <c r="AC996" s="148"/>
      <c r="AD996" s="148"/>
      <c r="AE996" s="148"/>
      <c r="AF996" s="148"/>
      <c r="AG996" s="148"/>
      <c r="AH996" s="148"/>
      <c r="AI996" s="148"/>
      <c r="AJ996" s="148"/>
      <c r="AK996" s="148"/>
      <c r="AL996" s="148"/>
      <c r="AM996" s="148"/>
      <c r="AN996" s="148"/>
      <c r="AO996" s="148"/>
      <c r="AP996" s="148"/>
      <c r="AQ996" s="148"/>
      <c r="AR996" s="148"/>
      <c r="AS996" s="148"/>
      <c r="AT996" s="148"/>
      <c r="AU996" s="148"/>
      <c r="AV996" s="148"/>
      <c r="AW996" s="148"/>
      <c r="AX996" s="148"/>
      <c r="AY996" s="148"/>
      <c r="AZ996" s="148"/>
      <c r="BA996" s="148"/>
      <c r="BB996" s="148"/>
      <c r="BC996" s="148"/>
      <c r="BD996" s="148"/>
      <c r="BE996" s="148"/>
      <c r="BF996" s="148"/>
      <c r="BG996" s="148"/>
      <c r="BH996" s="148"/>
      <c r="BI996" s="148"/>
      <c r="BJ996" s="148"/>
      <c r="BK996" s="148"/>
    </row>
    <row r="997" ht="15.75" customHeight="1">
      <c r="A997" s="148"/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  <c r="Z997" s="148"/>
      <c r="AA997" s="148"/>
      <c r="AB997" s="148"/>
      <c r="AC997" s="148"/>
      <c r="AD997" s="148"/>
      <c r="AE997" s="148"/>
      <c r="AF997" s="148"/>
      <c r="AG997" s="148"/>
      <c r="AH997" s="148"/>
      <c r="AI997" s="148"/>
      <c r="AJ997" s="148"/>
      <c r="AK997" s="148"/>
      <c r="AL997" s="148"/>
      <c r="AM997" s="148"/>
      <c r="AN997" s="148"/>
      <c r="AO997" s="148"/>
      <c r="AP997" s="148"/>
      <c r="AQ997" s="148"/>
      <c r="AR997" s="148"/>
      <c r="AS997" s="148"/>
      <c r="AT997" s="148"/>
      <c r="AU997" s="148"/>
      <c r="AV997" s="148"/>
      <c r="AW997" s="148"/>
      <c r="AX997" s="148"/>
      <c r="AY997" s="148"/>
      <c r="AZ997" s="148"/>
      <c r="BA997" s="148"/>
      <c r="BB997" s="148"/>
      <c r="BC997" s="148"/>
      <c r="BD997" s="148"/>
      <c r="BE997" s="148"/>
      <c r="BF997" s="148"/>
      <c r="BG997" s="148"/>
      <c r="BH997" s="148"/>
      <c r="BI997" s="148"/>
      <c r="BJ997" s="148"/>
      <c r="BK997" s="148"/>
    </row>
    <row r="998" ht="15.75" customHeight="1">
      <c r="A998" s="148"/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  <c r="Z998" s="148"/>
      <c r="AA998" s="148"/>
      <c r="AB998" s="148"/>
      <c r="AC998" s="148"/>
      <c r="AD998" s="148"/>
      <c r="AE998" s="148"/>
      <c r="AF998" s="148"/>
      <c r="AG998" s="148"/>
      <c r="AH998" s="148"/>
      <c r="AI998" s="148"/>
      <c r="AJ998" s="148"/>
      <c r="AK998" s="148"/>
      <c r="AL998" s="148"/>
      <c r="AM998" s="148"/>
      <c r="AN998" s="148"/>
      <c r="AO998" s="148"/>
      <c r="AP998" s="148"/>
      <c r="AQ998" s="148"/>
      <c r="AR998" s="148"/>
      <c r="AS998" s="148"/>
      <c r="AT998" s="148"/>
      <c r="AU998" s="148"/>
      <c r="AV998" s="148"/>
      <c r="AW998" s="148"/>
      <c r="AX998" s="148"/>
      <c r="AY998" s="148"/>
      <c r="AZ998" s="148"/>
      <c r="BA998" s="148"/>
      <c r="BB998" s="148"/>
      <c r="BC998" s="148"/>
      <c r="BD998" s="148"/>
      <c r="BE998" s="148"/>
      <c r="BF998" s="148"/>
      <c r="BG998" s="148"/>
      <c r="BH998" s="148"/>
      <c r="BI998" s="148"/>
      <c r="BJ998" s="148"/>
      <c r="BK998" s="148"/>
    </row>
    <row r="999" ht="15.75" customHeight="1">
      <c r="A999" s="148"/>
      <c r="B999" s="148"/>
      <c r="C999" s="148"/>
      <c r="D999" s="148"/>
      <c r="E999" s="148"/>
      <c r="F999" s="148"/>
      <c r="G999" s="148"/>
      <c r="H999" s="148"/>
      <c r="I999" s="148"/>
      <c r="J999" s="148"/>
      <c r="K999" s="148"/>
      <c r="L999" s="148"/>
      <c r="M999" s="148"/>
      <c r="N999" s="148"/>
      <c r="O999" s="148"/>
      <c r="P999" s="148"/>
      <c r="Q999" s="148"/>
      <c r="R999" s="148"/>
      <c r="S999" s="148"/>
      <c r="T999" s="148"/>
      <c r="U999" s="148"/>
      <c r="V999" s="148"/>
      <c r="W999" s="148"/>
      <c r="X999" s="148"/>
      <c r="Y999" s="148"/>
      <c r="Z999" s="148"/>
      <c r="AA999" s="148"/>
      <c r="AB999" s="148"/>
      <c r="AC999" s="148"/>
      <c r="AD999" s="148"/>
      <c r="AE999" s="148"/>
      <c r="AF999" s="148"/>
      <c r="AG999" s="148"/>
      <c r="AH999" s="148"/>
      <c r="AI999" s="148"/>
      <c r="AJ999" s="148"/>
      <c r="AK999" s="148"/>
      <c r="AL999" s="148"/>
      <c r="AM999" s="148"/>
      <c r="AN999" s="148"/>
      <c r="AO999" s="148"/>
      <c r="AP999" s="148"/>
      <c r="AQ999" s="148"/>
      <c r="AR999" s="148"/>
      <c r="AS999" s="148"/>
      <c r="AT999" s="148"/>
      <c r="AU999" s="148"/>
      <c r="AV999" s="148"/>
      <c r="AW999" s="148"/>
      <c r="AX999" s="148"/>
      <c r="AY999" s="148"/>
      <c r="AZ999" s="148"/>
      <c r="BA999" s="148"/>
      <c r="BB999" s="148"/>
      <c r="BC999" s="148"/>
      <c r="BD999" s="148"/>
      <c r="BE999" s="148"/>
      <c r="BF999" s="148"/>
      <c r="BG999" s="148"/>
      <c r="BH999" s="148"/>
      <c r="BI999" s="148"/>
      <c r="BJ999" s="148"/>
      <c r="BK999" s="148"/>
    </row>
    <row r="1000" ht="15.75" customHeight="1">
      <c r="A1000" s="148"/>
      <c r="B1000" s="148"/>
      <c r="C1000" s="148"/>
      <c r="D1000" s="148"/>
      <c r="E1000" s="148"/>
      <c r="F1000" s="148"/>
      <c r="G1000" s="148"/>
      <c r="H1000" s="148"/>
      <c r="I1000" s="148"/>
      <c r="J1000" s="148"/>
      <c r="K1000" s="148"/>
      <c r="L1000" s="148"/>
      <c r="M1000" s="148"/>
      <c r="N1000" s="148"/>
      <c r="O1000" s="148"/>
      <c r="P1000" s="148"/>
      <c r="Q1000" s="148"/>
      <c r="R1000" s="148"/>
      <c r="S1000" s="148"/>
      <c r="T1000" s="148"/>
      <c r="U1000" s="148"/>
      <c r="V1000" s="148"/>
      <c r="W1000" s="148"/>
      <c r="X1000" s="148"/>
      <c r="Y1000" s="148"/>
      <c r="Z1000" s="148"/>
      <c r="AA1000" s="148"/>
      <c r="AB1000" s="148"/>
      <c r="AC1000" s="148"/>
      <c r="AD1000" s="148"/>
      <c r="AE1000" s="148"/>
      <c r="AF1000" s="148"/>
      <c r="AG1000" s="148"/>
      <c r="AH1000" s="148"/>
      <c r="AI1000" s="148"/>
      <c r="AJ1000" s="148"/>
      <c r="AK1000" s="148"/>
      <c r="AL1000" s="148"/>
      <c r="AM1000" s="148"/>
      <c r="AN1000" s="148"/>
      <c r="AO1000" s="148"/>
      <c r="AP1000" s="148"/>
      <c r="AQ1000" s="148"/>
      <c r="AR1000" s="148"/>
      <c r="AS1000" s="148"/>
      <c r="AT1000" s="148"/>
      <c r="AU1000" s="148"/>
      <c r="AV1000" s="148"/>
      <c r="AW1000" s="148"/>
      <c r="AX1000" s="148"/>
      <c r="AY1000" s="148"/>
      <c r="AZ1000" s="148"/>
      <c r="BA1000" s="148"/>
      <c r="BB1000" s="148"/>
      <c r="BC1000" s="148"/>
      <c r="BD1000" s="148"/>
      <c r="BE1000" s="148"/>
      <c r="BF1000" s="148"/>
      <c r="BG1000" s="148"/>
      <c r="BH1000" s="148"/>
      <c r="BI1000" s="148"/>
      <c r="BJ1000" s="148"/>
      <c r="BK1000" s="148"/>
    </row>
  </sheetData>
  <mergeCells count="444">
    <mergeCell ref="BH4:BH5"/>
    <mergeCell ref="BI4:BI5"/>
    <mergeCell ref="BH6:BI6"/>
    <mergeCell ref="BA4:BA6"/>
    <mergeCell ref="BB4:BB6"/>
    <mergeCell ref="BC4:BC6"/>
    <mergeCell ref="BD4:BD6"/>
    <mergeCell ref="BE4:BE6"/>
    <mergeCell ref="BF4:BF5"/>
    <mergeCell ref="BG4:BG5"/>
    <mergeCell ref="BF6:BG6"/>
    <mergeCell ref="A7:A9"/>
    <mergeCell ref="B7:B9"/>
    <mergeCell ref="C7:C9"/>
    <mergeCell ref="G7:G9"/>
    <mergeCell ref="H7:H9"/>
    <mergeCell ref="I7:O9"/>
    <mergeCell ref="P7:P9"/>
    <mergeCell ref="Q7:Q9"/>
    <mergeCell ref="U7:U9"/>
    <mergeCell ref="V7:V9"/>
    <mergeCell ref="W7:W9"/>
    <mergeCell ref="X7:X9"/>
    <mergeCell ref="Y7:Y9"/>
    <mergeCell ref="Z7:Z8"/>
    <mergeCell ref="Z9:AA9"/>
    <mergeCell ref="AD7:AD9"/>
    <mergeCell ref="AE7:AE9"/>
    <mergeCell ref="AG7:AG9"/>
    <mergeCell ref="AH7:AH9"/>
    <mergeCell ref="AI7:AI9"/>
    <mergeCell ref="AM7:AM9"/>
    <mergeCell ref="AN7:AN9"/>
    <mergeCell ref="AB9:AC9"/>
    <mergeCell ref="BE7:BE9"/>
    <mergeCell ref="BJ7:BJ9"/>
    <mergeCell ref="BK7:BK9"/>
    <mergeCell ref="BF9:BG9"/>
    <mergeCell ref="BH9:BI9"/>
    <mergeCell ref="AO7:AU9"/>
    <mergeCell ref="AV7:AV9"/>
    <mergeCell ref="AW7:AW9"/>
    <mergeCell ref="BA7:BA9"/>
    <mergeCell ref="BB7:BB9"/>
    <mergeCell ref="BC7:BC9"/>
    <mergeCell ref="BD7:BD9"/>
    <mergeCell ref="AD2:AD3"/>
    <mergeCell ref="AE2:AE3"/>
    <mergeCell ref="AG2:AG3"/>
    <mergeCell ref="AH2:AN3"/>
    <mergeCell ref="AO2:AU3"/>
    <mergeCell ref="AV2:BB3"/>
    <mergeCell ref="BC2:BC3"/>
    <mergeCell ref="AB3:AC3"/>
    <mergeCell ref="P4:P6"/>
    <mergeCell ref="Q4:Q6"/>
    <mergeCell ref="U4:U6"/>
    <mergeCell ref="V4:V6"/>
    <mergeCell ref="W4:W6"/>
    <mergeCell ref="X4:X6"/>
    <mergeCell ref="Y4:Y6"/>
    <mergeCell ref="AH4:AN6"/>
    <mergeCell ref="AO4:AO6"/>
    <mergeCell ref="AP4:AP6"/>
    <mergeCell ref="AT4:AT6"/>
    <mergeCell ref="AU4:AU6"/>
    <mergeCell ref="AV4:AV6"/>
    <mergeCell ref="AW4:AW6"/>
    <mergeCell ref="Z6:AA6"/>
    <mergeCell ref="AB6:AC6"/>
    <mergeCell ref="Z4:Z5"/>
    <mergeCell ref="AA4:AA5"/>
    <mergeCell ref="AB4:AB5"/>
    <mergeCell ref="AC4:AC5"/>
    <mergeCell ref="AD4:AD6"/>
    <mergeCell ref="AE4:AE6"/>
    <mergeCell ref="AG4:AG6"/>
    <mergeCell ref="AA7:AA8"/>
    <mergeCell ref="AB7:AB8"/>
    <mergeCell ref="AC7:AC8"/>
    <mergeCell ref="BF3:BG3"/>
    <mergeCell ref="BF7:BF8"/>
    <mergeCell ref="BG7:BG8"/>
    <mergeCell ref="BH7:BH8"/>
    <mergeCell ref="BI7:BI8"/>
    <mergeCell ref="BD2:BD3"/>
    <mergeCell ref="BE2:BE3"/>
    <mergeCell ref="BJ2:BJ3"/>
    <mergeCell ref="BK2:BK3"/>
    <mergeCell ref="BH3:BI3"/>
    <mergeCell ref="BJ4:BJ6"/>
    <mergeCell ref="BK4:BK6"/>
    <mergeCell ref="B2:H3"/>
    <mergeCell ref="I2:O3"/>
    <mergeCell ref="P2:V3"/>
    <mergeCell ref="W2:W3"/>
    <mergeCell ref="X2:X3"/>
    <mergeCell ref="Y2:Y3"/>
    <mergeCell ref="Z3:AA3"/>
    <mergeCell ref="A2:A3"/>
    <mergeCell ref="A4:A6"/>
    <mergeCell ref="B4:H6"/>
    <mergeCell ref="I4:I6"/>
    <mergeCell ref="J4:J6"/>
    <mergeCell ref="N4:N6"/>
    <mergeCell ref="O4:O6"/>
    <mergeCell ref="A10:A12"/>
    <mergeCell ref="B10:B12"/>
    <mergeCell ref="C10:C12"/>
    <mergeCell ref="G10:G12"/>
    <mergeCell ref="H10:H12"/>
    <mergeCell ref="I10:I12"/>
    <mergeCell ref="J10:J12"/>
    <mergeCell ref="N10:N12"/>
    <mergeCell ref="O10:O12"/>
    <mergeCell ref="P10:V12"/>
    <mergeCell ref="W10:W12"/>
    <mergeCell ref="X10:X12"/>
    <mergeCell ref="Y10:Y12"/>
    <mergeCell ref="Z10:Z11"/>
    <mergeCell ref="AI10:AI12"/>
    <mergeCell ref="AM10:AM12"/>
    <mergeCell ref="AN10:AN12"/>
    <mergeCell ref="AO10:AO12"/>
    <mergeCell ref="AP10:AP12"/>
    <mergeCell ref="AT10:AT12"/>
    <mergeCell ref="AU10:AU12"/>
    <mergeCell ref="BI10:BI11"/>
    <mergeCell ref="BJ10:BJ12"/>
    <mergeCell ref="BK10:BK12"/>
    <mergeCell ref="BF12:BG12"/>
    <mergeCell ref="BH12:BI12"/>
    <mergeCell ref="AV10:BB12"/>
    <mergeCell ref="BC10:BC12"/>
    <mergeCell ref="BD10:BD12"/>
    <mergeCell ref="BE10:BE12"/>
    <mergeCell ref="BF10:BF11"/>
    <mergeCell ref="BG10:BG11"/>
    <mergeCell ref="BH10:BH11"/>
    <mergeCell ref="AI20:AI22"/>
    <mergeCell ref="AM20:AM22"/>
    <mergeCell ref="AA20:AA21"/>
    <mergeCell ref="AB20:AB21"/>
    <mergeCell ref="AC20:AC21"/>
    <mergeCell ref="AD20:AD22"/>
    <mergeCell ref="AE20:AE22"/>
    <mergeCell ref="AG20:AG22"/>
    <mergeCell ref="AH20:AH22"/>
    <mergeCell ref="AB22:AC22"/>
    <mergeCell ref="BD20:BD22"/>
    <mergeCell ref="BE20:BE22"/>
    <mergeCell ref="AN20:AN22"/>
    <mergeCell ref="AO20:AU22"/>
    <mergeCell ref="AV20:AV22"/>
    <mergeCell ref="AW20:AW22"/>
    <mergeCell ref="BA20:BA22"/>
    <mergeCell ref="BB20:BB22"/>
    <mergeCell ref="BC20:BC22"/>
    <mergeCell ref="Q20:Q22"/>
    <mergeCell ref="U20:U22"/>
    <mergeCell ref="V20:V22"/>
    <mergeCell ref="W20:W22"/>
    <mergeCell ref="X20:X22"/>
    <mergeCell ref="Y20:Y22"/>
    <mergeCell ref="Z20:Z21"/>
    <mergeCell ref="Z22:AA22"/>
    <mergeCell ref="A20:A22"/>
    <mergeCell ref="B20:B22"/>
    <mergeCell ref="C20:C22"/>
    <mergeCell ref="G20:G22"/>
    <mergeCell ref="H20:H22"/>
    <mergeCell ref="I20:O22"/>
    <mergeCell ref="P20:P22"/>
    <mergeCell ref="AM32:AM34"/>
    <mergeCell ref="AN32:AN34"/>
    <mergeCell ref="AO32:AU34"/>
    <mergeCell ref="AV32:AV34"/>
    <mergeCell ref="AW32:AW34"/>
    <mergeCell ref="BA32:BA34"/>
    <mergeCell ref="BB32:BB34"/>
    <mergeCell ref="BJ32:BJ34"/>
    <mergeCell ref="BK32:BK34"/>
    <mergeCell ref="BF34:BG34"/>
    <mergeCell ref="BH34:BI34"/>
    <mergeCell ref="BC32:BC34"/>
    <mergeCell ref="BD32:BD34"/>
    <mergeCell ref="BE32:BE34"/>
    <mergeCell ref="BF32:BF33"/>
    <mergeCell ref="BG32:BG33"/>
    <mergeCell ref="BH32:BH33"/>
    <mergeCell ref="BI32:BI33"/>
    <mergeCell ref="O29:O31"/>
    <mergeCell ref="P29:P31"/>
    <mergeCell ref="Q29:Q31"/>
    <mergeCell ref="U29:U31"/>
    <mergeCell ref="V29:V31"/>
    <mergeCell ref="W29:W31"/>
    <mergeCell ref="X29:X31"/>
    <mergeCell ref="Y29:Y31"/>
    <mergeCell ref="Z29:Z30"/>
    <mergeCell ref="AA29:AA30"/>
    <mergeCell ref="AB29:AB30"/>
    <mergeCell ref="AC29:AC30"/>
    <mergeCell ref="AD29:AD31"/>
    <mergeCell ref="AE29:AE31"/>
    <mergeCell ref="Q32:Q34"/>
    <mergeCell ref="U32:U34"/>
    <mergeCell ref="V32:V34"/>
    <mergeCell ref="W32:W34"/>
    <mergeCell ref="X32:X34"/>
    <mergeCell ref="Y32:Y34"/>
    <mergeCell ref="Z32:Z33"/>
    <mergeCell ref="AA32:AA33"/>
    <mergeCell ref="AB32:AB33"/>
    <mergeCell ref="AC32:AC33"/>
    <mergeCell ref="AD32:AD34"/>
    <mergeCell ref="AE32:AE34"/>
    <mergeCell ref="AG32:AG34"/>
    <mergeCell ref="AH32:AH34"/>
    <mergeCell ref="AI32:AI34"/>
    <mergeCell ref="BI35:BI36"/>
    <mergeCell ref="BJ35:BJ37"/>
    <mergeCell ref="BK35:BK37"/>
    <mergeCell ref="BF37:BG37"/>
    <mergeCell ref="BH37:BI37"/>
    <mergeCell ref="AV35:BB37"/>
    <mergeCell ref="BC35:BC37"/>
    <mergeCell ref="BD35:BD37"/>
    <mergeCell ref="BE35:BE37"/>
    <mergeCell ref="BF35:BF36"/>
    <mergeCell ref="BG35:BG36"/>
    <mergeCell ref="BH35:BH36"/>
    <mergeCell ref="Z34:AA34"/>
    <mergeCell ref="AB34:AC34"/>
    <mergeCell ref="Z31:AA31"/>
    <mergeCell ref="AB31:AC31"/>
    <mergeCell ref="A32:A34"/>
    <mergeCell ref="B32:B34"/>
    <mergeCell ref="C32:C34"/>
    <mergeCell ref="G32:G34"/>
    <mergeCell ref="H32:H34"/>
    <mergeCell ref="I35:I37"/>
    <mergeCell ref="J35:J37"/>
    <mergeCell ref="I32:O34"/>
    <mergeCell ref="P32:P34"/>
    <mergeCell ref="A35:A37"/>
    <mergeCell ref="B35:B37"/>
    <mergeCell ref="C35:C37"/>
    <mergeCell ref="G35:G37"/>
    <mergeCell ref="H35:H37"/>
    <mergeCell ref="N35:N37"/>
    <mergeCell ref="O35:O37"/>
    <mergeCell ref="P35:V37"/>
    <mergeCell ref="W35:W37"/>
    <mergeCell ref="X35:X37"/>
    <mergeCell ref="Y35:Y37"/>
    <mergeCell ref="Z35:Z36"/>
    <mergeCell ref="AI35:AI37"/>
    <mergeCell ref="AM35:AM37"/>
    <mergeCell ref="AN35:AN37"/>
    <mergeCell ref="AO35:AO37"/>
    <mergeCell ref="AP35:AP37"/>
    <mergeCell ref="AT35:AT37"/>
    <mergeCell ref="AU35:AU37"/>
    <mergeCell ref="Z37:AA37"/>
    <mergeCell ref="AB37:AC37"/>
    <mergeCell ref="AA35:AA36"/>
    <mergeCell ref="AB35:AB36"/>
    <mergeCell ref="AC35:AC36"/>
    <mergeCell ref="AD35:AD37"/>
    <mergeCell ref="AE35:AE37"/>
    <mergeCell ref="AG35:AG37"/>
    <mergeCell ref="AH35:AH37"/>
    <mergeCell ref="AA10:AA11"/>
    <mergeCell ref="AB10:AB11"/>
    <mergeCell ref="AC10:AC11"/>
    <mergeCell ref="AD10:AD12"/>
    <mergeCell ref="AE10:AE12"/>
    <mergeCell ref="AG10:AG12"/>
    <mergeCell ref="AH10:AH12"/>
    <mergeCell ref="X15:X16"/>
    <mergeCell ref="Y15:Y16"/>
    <mergeCell ref="AD15:AD16"/>
    <mergeCell ref="AE15:AE16"/>
    <mergeCell ref="AG15:AG16"/>
    <mergeCell ref="AH15:AN16"/>
    <mergeCell ref="AO15:AU16"/>
    <mergeCell ref="AV15:BB16"/>
    <mergeCell ref="BC15:BC16"/>
    <mergeCell ref="Z16:AA16"/>
    <mergeCell ref="AB16:AC16"/>
    <mergeCell ref="Z12:AA12"/>
    <mergeCell ref="AB12:AC12"/>
    <mergeCell ref="A15:A16"/>
    <mergeCell ref="B15:H16"/>
    <mergeCell ref="I15:O16"/>
    <mergeCell ref="P15:V16"/>
    <mergeCell ref="W15:W16"/>
    <mergeCell ref="AA17:AA18"/>
    <mergeCell ref="AB17:AB18"/>
    <mergeCell ref="AC17:AC18"/>
    <mergeCell ref="BG17:BG18"/>
    <mergeCell ref="BH17:BH18"/>
    <mergeCell ref="BD15:BD16"/>
    <mergeCell ref="BE15:BE16"/>
    <mergeCell ref="BJ15:BJ16"/>
    <mergeCell ref="BK15:BK16"/>
    <mergeCell ref="BF16:BG16"/>
    <mergeCell ref="BH16:BI16"/>
    <mergeCell ref="BF17:BF18"/>
    <mergeCell ref="BI17:BI18"/>
    <mergeCell ref="AN23:AN25"/>
    <mergeCell ref="AO23:AO25"/>
    <mergeCell ref="AH27:AN28"/>
    <mergeCell ref="AO27:AU28"/>
    <mergeCell ref="AV27:BB28"/>
    <mergeCell ref="BC27:BC28"/>
    <mergeCell ref="BD27:BD28"/>
    <mergeCell ref="BE27:BE28"/>
    <mergeCell ref="AC23:AC24"/>
    <mergeCell ref="AD23:AD25"/>
    <mergeCell ref="AE23:AE25"/>
    <mergeCell ref="AG23:AG25"/>
    <mergeCell ref="AH23:AH25"/>
    <mergeCell ref="AI23:AI25"/>
    <mergeCell ref="AM23:AM25"/>
    <mergeCell ref="BF23:BF24"/>
    <mergeCell ref="BG23:BG24"/>
    <mergeCell ref="BF25:BG25"/>
    <mergeCell ref="AP23:AP25"/>
    <mergeCell ref="AT23:AT25"/>
    <mergeCell ref="AU23:AU25"/>
    <mergeCell ref="AV23:BB25"/>
    <mergeCell ref="BC23:BC25"/>
    <mergeCell ref="BD23:BD25"/>
    <mergeCell ref="BE23:BE25"/>
    <mergeCell ref="BE17:BE19"/>
    <mergeCell ref="BJ17:BJ19"/>
    <mergeCell ref="BK17:BK19"/>
    <mergeCell ref="BF19:BG19"/>
    <mergeCell ref="BH19:BI19"/>
    <mergeCell ref="BF20:BF21"/>
    <mergeCell ref="BG20:BG21"/>
    <mergeCell ref="BJ27:BJ28"/>
    <mergeCell ref="BK27:BK28"/>
    <mergeCell ref="BF28:BG28"/>
    <mergeCell ref="BH28:BI28"/>
    <mergeCell ref="BH20:BH21"/>
    <mergeCell ref="BI20:BI21"/>
    <mergeCell ref="BK20:BK22"/>
    <mergeCell ref="BF22:BG22"/>
    <mergeCell ref="BH22:BI22"/>
    <mergeCell ref="BH23:BH24"/>
    <mergeCell ref="BK23:BK25"/>
    <mergeCell ref="Q17:Q19"/>
    <mergeCell ref="U17:U19"/>
    <mergeCell ref="V17:V19"/>
    <mergeCell ref="W17:W19"/>
    <mergeCell ref="X17:X19"/>
    <mergeCell ref="Y17:Y19"/>
    <mergeCell ref="Z17:Z18"/>
    <mergeCell ref="Z19:AA19"/>
    <mergeCell ref="AD17:AD19"/>
    <mergeCell ref="AE17:AE19"/>
    <mergeCell ref="AG17:AG19"/>
    <mergeCell ref="AH17:AN19"/>
    <mergeCell ref="AO17:AO19"/>
    <mergeCell ref="AP17:AP19"/>
    <mergeCell ref="AT17:AT19"/>
    <mergeCell ref="AB19:AC19"/>
    <mergeCell ref="AU17:AU19"/>
    <mergeCell ref="AV17:AV19"/>
    <mergeCell ref="AW17:AW19"/>
    <mergeCell ref="BA17:BA19"/>
    <mergeCell ref="BB17:BB19"/>
    <mergeCell ref="BC17:BC19"/>
    <mergeCell ref="BD17:BD19"/>
    <mergeCell ref="A17:A19"/>
    <mergeCell ref="B17:H19"/>
    <mergeCell ref="I17:I19"/>
    <mergeCell ref="J17:J19"/>
    <mergeCell ref="N17:N19"/>
    <mergeCell ref="O17:O19"/>
    <mergeCell ref="P17:P19"/>
    <mergeCell ref="A23:A25"/>
    <mergeCell ref="B23:B25"/>
    <mergeCell ref="C23:C25"/>
    <mergeCell ref="G23:G25"/>
    <mergeCell ref="H23:H25"/>
    <mergeCell ref="I23:I25"/>
    <mergeCell ref="J23:J25"/>
    <mergeCell ref="AB25:AC25"/>
    <mergeCell ref="BJ20:BJ22"/>
    <mergeCell ref="BJ23:BJ25"/>
    <mergeCell ref="BI23:BI24"/>
    <mergeCell ref="BH25:BI25"/>
    <mergeCell ref="AG29:AG31"/>
    <mergeCell ref="AH29:AN31"/>
    <mergeCell ref="AO29:AO31"/>
    <mergeCell ref="AP29:AP31"/>
    <mergeCell ref="AT29:AT31"/>
    <mergeCell ref="AU29:AU31"/>
    <mergeCell ref="AV29:AV31"/>
    <mergeCell ref="AW29:AW31"/>
    <mergeCell ref="BA29:BA31"/>
    <mergeCell ref="BB29:BB31"/>
    <mergeCell ref="BC29:BC31"/>
    <mergeCell ref="BD29:BD31"/>
    <mergeCell ref="BE29:BE31"/>
    <mergeCell ref="BF29:BF30"/>
    <mergeCell ref="AA23:AA24"/>
    <mergeCell ref="AB23:AB24"/>
    <mergeCell ref="O23:O25"/>
    <mergeCell ref="P23:V25"/>
    <mergeCell ref="W23:W25"/>
    <mergeCell ref="X23:X25"/>
    <mergeCell ref="Y23:Y25"/>
    <mergeCell ref="Z23:Z24"/>
    <mergeCell ref="Z25:AA25"/>
    <mergeCell ref="Z28:AA28"/>
    <mergeCell ref="AB28:AC28"/>
    <mergeCell ref="P27:V28"/>
    <mergeCell ref="W27:W28"/>
    <mergeCell ref="X27:X28"/>
    <mergeCell ref="Y27:Y28"/>
    <mergeCell ref="AD27:AD28"/>
    <mergeCell ref="AE27:AE28"/>
    <mergeCell ref="AG27:AG28"/>
    <mergeCell ref="N23:N25"/>
    <mergeCell ref="N29:N31"/>
    <mergeCell ref="A27:A28"/>
    <mergeCell ref="B27:H28"/>
    <mergeCell ref="I27:O28"/>
    <mergeCell ref="A29:A31"/>
    <mergeCell ref="B29:H31"/>
    <mergeCell ref="I29:I31"/>
    <mergeCell ref="J29:J31"/>
    <mergeCell ref="BG29:BG30"/>
    <mergeCell ref="BH29:BH30"/>
    <mergeCell ref="BI29:BI30"/>
    <mergeCell ref="BJ29:BJ31"/>
    <mergeCell ref="BK29:BK31"/>
    <mergeCell ref="BF31:BG31"/>
    <mergeCell ref="BH31:BI3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CC"/>
    <pageSetUpPr/>
  </sheetPr>
  <sheetViews>
    <sheetView showGridLines="0" workbookViewId="0"/>
  </sheetViews>
  <sheetFormatPr customHeight="1" defaultColWidth="12.63" defaultRowHeight="15.0"/>
  <cols>
    <col customWidth="1" min="1" max="1" width="13.5"/>
    <col customWidth="1" min="2" max="2" width="1.88"/>
    <col customWidth="1" min="3" max="3" width="2.0"/>
    <col customWidth="1" min="4" max="4" width="2.38"/>
    <col customWidth="1" min="5" max="5" width="1.25"/>
    <col customWidth="1" min="6" max="6" width="2.38"/>
    <col customWidth="1" min="7" max="7" width="2.0"/>
    <col customWidth="1" min="8" max="9" width="1.88"/>
    <col customWidth="1" min="10" max="10" width="2.0"/>
    <col customWidth="1" min="11" max="11" width="2.38"/>
    <col customWidth="1" min="12" max="12" width="1.25"/>
    <col customWidth="1" min="13" max="13" width="2.38"/>
    <col customWidth="1" min="14" max="14" width="2.0"/>
    <col customWidth="1" min="15" max="16" width="1.88"/>
    <col customWidth="1" min="17" max="17" width="2.0"/>
    <col customWidth="1" min="18" max="18" width="2.38"/>
    <col customWidth="1" min="19" max="19" width="1.25"/>
    <col customWidth="1" min="20" max="20" width="2.38"/>
    <col customWidth="1" min="21" max="21" width="2.0"/>
    <col customWidth="1" min="22" max="22" width="2.38"/>
    <col customWidth="1" min="23" max="29" width="2.0"/>
    <col customWidth="1" min="30" max="30" width="2.75"/>
    <col customWidth="1" min="31" max="31" width="3.63"/>
    <col customWidth="1" min="32" max="32" width="2.75"/>
    <col customWidth="1" min="33" max="36" width="2.38"/>
    <col customWidth="1" min="37" max="37" width="3.38"/>
    <col customWidth="1" min="38" max="38" width="5.5"/>
  </cols>
  <sheetData>
    <row r="1" ht="18.75" customHeight="1">
      <c r="A1" s="83"/>
      <c r="B1" s="77"/>
      <c r="C1" s="77"/>
      <c r="D1" s="78"/>
      <c r="E1" s="79"/>
      <c r="F1" s="78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80"/>
      <c r="AE1" s="80"/>
      <c r="AF1" s="81"/>
      <c r="AG1" s="81"/>
      <c r="AH1" s="81"/>
      <c r="AI1" s="80"/>
      <c r="AJ1" s="80"/>
      <c r="AK1" s="80"/>
      <c r="AL1" s="77"/>
    </row>
    <row r="2" ht="14.25" customHeight="1">
      <c r="A2" s="165" t="s">
        <v>92</v>
      </c>
      <c r="B2" s="166" t="str">
        <f>A4</f>
        <v>日体a</v>
      </c>
      <c r="C2" s="3"/>
      <c r="D2" s="3"/>
      <c r="E2" s="3"/>
      <c r="F2" s="3"/>
      <c r="G2" s="3"/>
      <c r="H2" s="4"/>
      <c r="I2" s="167" t="str">
        <f>A7</f>
        <v>大山a</v>
      </c>
      <c r="J2" s="3"/>
      <c r="K2" s="3"/>
      <c r="L2" s="3"/>
      <c r="M2" s="3"/>
      <c r="N2" s="3"/>
      <c r="O2" s="4"/>
      <c r="P2" s="167" t="str">
        <f>A10</f>
        <v>千葉</v>
      </c>
      <c r="Q2" s="3"/>
      <c r="R2" s="3"/>
      <c r="S2" s="3"/>
      <c r="T2" s="3"/>
      <c r="U2" s="3"/>
      <c r="V2" s="4"/>
      <c r="W2" s="167" t="str">
        <f>A13</f>
        <v>宮城</v>
      </c>
      <c r="X2" s="3"/>
      <c r="Y2" s="3"/>
      <c r="Z2" s="3"/>
      <c r="AA2" s="3"/>
      <c r="AB2" s="3"/>
      <c r="AC2" s="4"/>
      <c r="AD2" s="168" t="s">
        <v>1</v>
      </c>
      <c r="AE2" s="168" t="s">
        <v>2</v>
      </c>
      <c r="AF2" s="168" t="s">
        <v>3</v>
      </c>
      <c r="AG2" s="169" t="s">
        <v>4</v>
      </c>
      <c r="AH2" s="170" t="s">
        <v>5</v>
      </c>
      <c r="AI2" s="169" t="s">
        <v>4</v>
      </c>
      <c r="AJ2" s="170" t="s">
        <v>5</v>
      </c>
      <c r="AK2" s="171" t="s">
        <v>6</v>
      </c>
      <c r="AL2" s="172" t="s">
        <v>7</v>
      </c>
    </row>
    <row r="3" ht="13.5" customHeight="1">
      <c r="A3" s="11"/>
      <c r="B3" s="12"/>
      <c r="C3" s="13"/>
      <c r="D3" s="13"/>
      <c r="E3" s="13"/>
      <c r="F3" s="13"/>
      <c r="G3" s="13"/>
      <c r="H3" s="14"/>
      <c r="I3" s="15"/>
      <c r="J3" s="13"/>
      <c r="K3" s="13"/>
      <c r="L3" s="13"/>
      <c r="M3" s="13"/>
      <c r="N3" s="13"/>
      <c r="O3" s="14"/>
      <c r="P3" s="15"/>
      <c r="Q3" s="13"/>
      <c r="R3" s="13"/>
      <c r="S3" s="13"/>
      <c r="T3" s="13"/>
      <c r="U3" s="13"/>
      <c r="V3" s="14"/>
      <c r="W3" s="15"/>
      <c r="X3" s="13"/>
      <c r="Y3" s="13"/>
      <c r="Z3" s="13"/>
      <c r="AA3" s="13"/>
      <c r="AB3" s="13"/>
      <c r="AC3" s="14"/>
      <c r="AD3" s="16"/>
      <c r="AE3" s="16"/>
      <c r="AF3" s="16"/>
      <c r="AG3" s="173" t="s">
        <v>8</v>
      </c>
      <c r="AH3" s="18"/>
      <c r="AI3" s="173" t="s">
        <v>9</v>
      </c>
      <c r="AJ3" s="18"/>
      <c r="AK3" s="19"/>
      <c r="AL3" s="20"/>
    </row>
    <row r="4" ht="13.5" customHeight="1">
      <c r="A4" s="174" t="s">
        <v>93</v>
      </c>
      <c r="B4" s="175"/>
      <c r="C4" s="3"/>
      <c r="D4" s="3"/>
      <c r="E4" s="3"/>
      <c r="F4" s="3"/>
      <c r="G4" s="3"/>
      <c r="H4" s="4"/>
      <c r="I4" s="176">
        <f>IF(K4&gt;M4,1,0)+IF(K5&gt;M5,1,0)+IF(K6&gt;M6,1,0)</f>
        <v>1</v>
      </c>
      <c r="J4" s="177" t="s">
        <v>11</v>
      </c>
      <c r="K4" s="25">
        <v>21.0</v>
      </c>
      <c r="L4" s="178" t="s">
        <v>12</v>
      </c>
      <c r="M4" s="25">
        <v>18.0</v>
      </c>
      <c r="N4" s="177" t="s">
        <v>13</v>
      </c>
      <c r="O4" s="179">
        <f>IF(M4&gt;K4,1,0)+IF(M5&gt;K5,1,0)+IF(M6&gt;K6,1,0)</f>
        <v>1</v>
      </c>
      <c r="P4" s="176">
        <f>IF(R4&gt;T4,1,0)+IF(R5&gt;T5,1,0)+IF(R6&gt;T6,1,0)</f>
        <v>2</v>
      </c>
      <c r="Q4" s="177" t="s">
        <v>11</v>
      </c>
      <c r="R4" s="25">
        <v>21.0</v>
      </c>
      <c r="S4" s="178" t="s">
        <v>12</v>
      </c>
      <c r="T4" s="25">
        <v>12.0</v>
      </c>
      <c r="U4" s="177" t="s">
        <v>13</v>
      </c>
      <c r="V4" s="179">
        <f>IF(T4&gt;R4,1,0)+IF(T5&gt;R5,1,0)+IF(T6&gt;R6,1,0)</f>
        <v>0</v>
      </c>
      <c r="W4" s="180">
        <f>IF(Y4&gt;AA4,1,0)+IF(Y5&gt;AA5,1,0)+IF(Y6&gt;AA6,1,0)</f>
        <v>2</v>
      </c>
      <c r="X4" s="181" t="s">
        <v>11</v>
      </c>
      <c r="Y4" s="25">
        <v>21.0</v>
      </c>
      <c r="Z4" s="178" t="s">
        <v>12</v>
      </c>
      <c r="AA4" s="25">
        <v>7.0</v>
      </c>
      <c r="AB4" s="181" t="s">
        <v>13</v>
      </c>
      <c r="AC4" s="182">
        <f>IF(AA4&gt;Y4,1,0)+IF(AA5&gt;Y5,1,0)+IF(AA6&gt;Y6,1,0)</f>
        <v>0</v>
      </c>
      <c r="AD4" s="183">
        <f>IF($B4&gt;$H4, 1,0)+IF($I4&gt;$O4, 1,0)+IF($P4&gt;$V4, 1,0)+IF($W4&gt;$AC4, 1,0)</f>
        <v>2</v>
      </c>
      <c r="AE4" s="183">
        <f>IF($B4&lt;$H4, 1,0)+IF($I4&lt;$O4, 1,0)+IF($P4&lt;$V4, 1,0)+IF($W4&lt;$AC4, 1,0)</f>
        <v>0</v>
      </c>
      <c r="AF4" s="183">
        <f>IF($B4="",0,IF($B4=$H4,1,0))+IF($I4="",0,IF($I4=$O4,1,0))+IF($P4="",0,IF($P4=$V4,1,0))+IF($W4="",0,IF($W4=$AC4,1,0))</f>
        <v>1</v>
      </c>
      <c r="AG4" s="184">
        <f>SUM(B4,I4,P4,W4)</f>
        <v>5</v>
      </c>
      <c r="AH4" s="185">
        <f>SUM(H4,O4,V4,AC4)</f>
        <v>1</v>
      </c>
      <c r="AI4" s="184">
        <f>SUM(D4:D6,K4:K6,R4:R6,Y4:Y6)</f>
        <v>120</v>
      </c>
      <c r="AJ4" s="185">
        <f>SUM(F4:F6,M4:M6,T4:T6,AA4:AA6)</f>
        <v>74</v>
      </c>
      <c r="AK4" s="186">
        <f>$AD4*3+AF4</f>
        <v>7</v>
      </c>
      <c r="AL4" s="187">
        <v>2.0</v>
      </c>
    </row>
    <row r="5" ht="13.5" customHeight="1">
      <c r="A5" s="36"/>
      <c r="B5" s="37"/>
      <c r="H5" s="38"/>
      <c r="I5" s="108"/>
      <c r="J5" s="109"/>
      <c r="K5" s="40">
        <v>15.0</v>
      </c>
      <c r="L5" s="188" t="s">
        <v>12</v>
      </c>
      <c r="M5" s="40">
        <v>21.0</v>
      </c>
      <c r="N5" s="109"/>
      <c r="O5" s="112"/>
      <c r="P5" s="108"/>
      <c r="Q5" s="109"/>
      <c r="R5" s="40">
        <v>21.0</v>
      </c>
      <c r="S5" s="188" t="s">
        <v>12</v>
      </c>
      <c r="T5" s="40">
        <v>9.0</v>
      </c>
      <c r="U5" s="109"/>
      <c r="V5" s="112"/>
      <c r="W5" s="108"/>
      <c r="X5" s="109"/>
      <c r="Y5" s="40">
        <v>21.0</v>
      </c>
      <c r="Z5" s="188" t="s">
        <v>12</v>
      </c>
      <c r="AA5" s="40">
        <v>7.0</v>
      </c>
      <c r="AB5" s="109"/>
      <c r="AC5" s="109"/>
      <c r="AD5" s="42"/>
      <c r="AE5" s="42"/>
      <c r="AF5" s="42"/>
      <c r="AG5" s="43"/>
      <c r="AH5" s="44"/>
      <c r="AI5" s="43"/>
      <c r="AJ5" s="44"/>
      <c r="AK5" s="45"/>
      <c r="AL5" s="46"/>
    </row>
    <row r="6" ht="13.5" customHeight="1">
      <c r="A6" s="47"/>
      <c r="B6" s="48"/>
      <c r="C6" s="49"/>
      <c r="D6" s="49"/>
      <c r="E6" s="49"/>
      <c r="F6" s="49"/>
      <c r="G6" s="49"/>
      <c r="H6" s="50"/>
      <c r="I6" s="113"/>
      <c r="J6" s="114"/>
      <c r="K6" s="52"/>
      <c r="L6" s="189" t="s">
        <v>12</v>
      </c>
      <c r="M6" s="52"/>
      <c r="N6" s="114"/>
      <c r="O6" s="117"/>
      <c r="P6" s="113"/>
      <c r="Q6" s="114"/>
      <c r="R6" s="52"/>
      <c r="S6" s="189" t="s">
        <v>12</v>
      </c>
      <c r="T6" s="52"/>
      <c r="U6" s="114"/>
      <c r="V6" s="117"/>
      <c r="W6" s="113"/>
      <c r="X6" s="114"/>
      <c r="Y6" s="52"/>
      <c r="Z6" s="189" t="s">
        <v>12</v>
      </c>
      <c r="AA6" s="52"/>
      <c r="AB6" s="114"/>
      <c r="AC6" s="114"/>
      <c r="AD6" s="54"/>
      <c r="AE6" s="54"/>
      <c r="AF6" s="54"/>
      <c r="AG6" s="190">
        <f>AG4-AH4</f>
        <v>4</v>
      </c>
      <c r="AH6" s="56"/>
      <c r="AI6" s="190">
        <f>AI4-AJ4</f>
        <v>46</v>
      </c>
      <c r="AJ6" s="56"/>
      <c r="AK6" s="57"/>
      <c r="AL6" s="58"/>
    </row>
    <row r="7" ht="13.5" customHeight="1">
      <c r="A7" s="191" t="s">
        <v>94</v>
      </c>
      <c r="B7" s="192">
        <f>IF(D7&gt;F7,1,0)+IF(D8&gt;F8,1,0)+IF(D9&gt;F9,1,0)</f>
        <v>1</v>
      </c>
      <c r="C7" s="181" t="s">
        <v>11</v>
      </c>
      <c r="D7" s="193">
        <f t="shared" ref="D7:D9" si="1">IF(M4="","",M4)</f>
        <v>18</v>
      </c>
      <c r="E7" s="178" t="s">
        <v>12</v>
      </c>
      <c r="F7" s="193">
        <f t="shared" ref="F7:F9" si="2">IF(K4="","",K4)</f>
        <v>21</v>
      </c>
      <c r="G7" s="181" t="s">
        <v>13</v>
      </c>
      <c r="H7" s="194">
        <f>IF(F7&gt;D7,1,0)+IF(F8&gt;D8,1,0)+IF(F9&gt;D9,1,0)</f>
        <v>1</v>
      </c>
      <c r="I7" s="195"/>
      <c r="J7" s="62"/>
      <c r="K7" s="62"/>
      <c r="L7" s="62"/>
      <c r="M7" s="62"/>
      <c r="N7" s="62"/>
      <c r="O7" s="63"/>
      <c r="P7" s="180">
        <f>IF(R7&gt;T7,1,0)+IF(R8&gt;T8,1,0)+IF(R9&gt;T9,1,0)</f>
        <v>2</v>
      </c>
      <c r="Q7" s="181" t="s">
        <v>11</v>
      </c>
      <c r="R7" s="25">
        <v>21.0</v>
      </c>
      <c r="S7" s="178" t="s">
        <v>12</v>
      </c>
      <c r="T7" s="25">
        <v>7.0</v>
      </c>
      <c r="U7" s="181" t="s">
        <v>13</v>
      </c>
      <c r="V7" s="194">
        <f>IF(T7&gt;R7,1,0)+IF(T8&gt;R8,1,0)+IF(T9&gt;R9,1,0)</f>
        <v>0</v>
      </c>
      <c r="W7" s="180">
        <f>IF(Y7&gt;AA7,1,0)+IF(Y8&gt;AA8,1,0)+IF(Y9&gt;AA9,1,0)</f>
        <v>2</v>
      </c>
      <c r="X7" s="181" t="s">
        <v>11</v>
      </c>
      <c r="Y7" s="25">
        <v>21.0</v>
      </c>
      <c r="Z7" s="178" t="s">
        <v>12</v>
      </c>
      <c r="AA7" s="25">
        <v>7.0</v>
      </c>
      <c r="AB7" s="181" t="s">
        <v>13</v>
      </c>
      <c r="AC7" s="182">
        <f>IF(AA7&gt;Y7,1,0)+IF(AA8&gt;Y8,1,0)+IF(AA9&gt;Y9,1,0)</f>
        <v>0</v>
      </c>
      <c r="AD7" s="196">
        <f>IF($B7&gt;$H7, 1,0)+IF($I7&gt;$O7, 1,0)+IF($P7&gt;$V7, 1,0)+IF($W7&gt;$AC7, 1,0)</f>
        <v>2</v>
      </c>
      <c r="AE7" s="196">
        <f>IF($B7&lt;$H7, 1,0)+IF($I7&lt;$O7, 1,0)+IF($P7&lt;$V7, 1,0)+IF($W7&lt;$AC7, 1,0)</f>
        <v>0</v>
      </c>
      <c r="AF7" s="196">
        <f>IF($B7="",0,IF($B7=$H7,1,0))+IF($I7="",0,IF($I7=$O7,1,0))+IF($P7="",0,IF($P7=$V7,1,0))+IF($W7="",0,IF($W7=$AC7,1,0))</f>
        <v>1</v>
      </c>
      <c r="AG7" s="197">
        <f>SUM(B7,I7,P7,W7)</f>
        <v>5</v>
      </c>
      <c r="AH7" s="198">
        <f>SUM(H7,O7,V7,AC7)</f>
        <v>1</v>
      </c>
      <c r="AI7" s="197">
        <f>SUM(D7:D9,K7:K9,R7:R9,Y7:Y9)</f>
        <v>123</v>
      </c>
      <c r="AJ7" s="198">
        <f>SUM(F7:F9,M7:M9,T7:T9,AA7:AA9)</f>
        <v>68</v>
      </c>
      <c r="AK7" s="199">
        <f>$AD7*3+AF7</f>
        <v>7</v>
      </c>
      <c r="AL7" s="200">
        <v>1.0</v>
      </c>
    </row>
    <row r="8" ht="13.5" customHeight="1">
      <c r="A8" s="36"/>
      <c r="B8" s="129"/>
      <c r="C8" s="109"/>
      <c r="D8" s="201">
        <f t="shared" si="1"/>
        <v>21</v>
      </c>
      <c r="E8" s="188" t="s">
        <v>12</v>
      </c>
      <c r="F8" s="201">
        <f t="shared" si="2"/>
        <v>15</v>
      </c>
      <c r="G8" s="109"/>
      <c r="H8" s="112"/>
      <c r="I8" s="39"/>
      <c r="O8" s="38"/>
      <c r="P8" s="108"/>
      <c r="Q8" s="109"/>
      <c r="R8" s="40">
        <v>21.0</v>
      </c>
      <c r="S8" s="188" t="s">
        <v>12</v>
      </c>
      <c r="T8" s="40">
        <v>10.0</v>
      </c>
      <c r="U8" s="109"/>
      <c r="V8" s="112"/>
      <c r="W8" s="108"/>
      <c r="X8" s="109"/>
      <c r="Y8" s="40">
        <v>21.0</v>
      </c>
      <c r="Z8" s="188" t="s">
        <v>12</v>
      </c>
      <c r="AA8" s="40">
        <v>8.0</v>
      </c>
      <c r="AB8" s="109"/>
      <c r="AC8" s="109"/>
      <c r="AD8" s="42"/>
      <c r="AE8" s="42"/>
      <c r="AF8" s="42"/>
      <c r="AG8" s="43"/>
      <c r="AH8" s="44"/>
      <c r="AI8" s="43"/>
      <c r="AJ8" s="44"/>
      <c r="AK8" s="45"/>
      <c r="AL8" s="46"/>
    </row>
    <row r="9" ht="13.5" customHeight="1">
      <c r="A9" s="47"/>
      <c r="B9" s="131"/>
      <c r="C9" s="114"/>
      <c r="D9" s="202" t="str">
        <f t="shared" si="1"/>
        <v/>
      </c>
      <c r="E9" s="189" t="s">
        <v>12</v>
      </c>
      <c r="F9" s="202" t="str">
        <f t="shared" si="2"/>
        <v/>
      </c>
      <c r="G9" s="114"/>
      <c r="H9" s="117"/>
      <c r="I9" s="51"/>
      <c r="J9" s="49"/>
      <c r="K9" s="49"/>
      <c r="L9" s="49"/>
      <c r="M9" s="49"/>
      <c r="N9" s="49"/>
      <c r="O9" s="50"/>
      <c r="P9" s="113"/>
      <c r="Q9" s="114"/>
      <c r="R9" s="52"/>
      <c r="S9" s="189" t="s">
        <v>12</v>
      </c>
      <c r="T9" s="52"/>
      <c r="U9" s="114"/>
      <c r="V9" s="117"/>
      <c r="W9" s="113"/>
      <c r="X9" s="114"/>
      <c r="Y9" s="52"/>
      <c r="Z9" s="189" t="s">
        <v>12</v>
      </c>
      <c r="AA9" s="52"/>
      <c r="AB9" s="114"/>
      <c r="AC9" s="114"/>
      <c r="AD9" s="54"/>
      <c r="AE9" s="54"/>
      <c r="AF9" s="54"/>
      <c r="AG9" s="190">
        <f>AG7-AH7</f>
        <v>4</v>
      </c>
      <c r="AH9" s="56"/>
      <c r="AI9" s="190">
        <f>AI7-AJ7</f>
        <v>55</v>
      </c>
      <c r="AJ9" s="56"/>
      <c r="AK9" s="57"/>
      <c r="AL9" s="58"/>
    </row>
    <row r="10" ht="13.5" customHeight="1">
      <c r="A10" s="191" t="s">
        <v>95</v>
      </c>
      <c r="B10" s="192">
        <f>IF(D10&gt;F10,1,0)+IF(D11&gt;F11,1,0)+IF(D12&gt;F12,1,0)</f>
        <v>0</v>
      </c>
      <c r="C10" s="181" t="s">
        <v>11</v>
      </c>
      <c r="D10" s="193">
        <f t="shared" ref="D10:D12" si="3">IF(T4="","",T4)</f>
        <v>12</v>
      </c>
      <c r="E10" s="178" t="s">
        <v>12</v>
      </c>
      <c r="F10" s="193">
        <f t="shared" ref="F10:F12" si="4">IF(R4="","",R4)</f>
        <v>21</v>
      </c>
      <c r="G10" s="181" t="s">
        <v>13</v>
      </c>
      <c r="H10" s="194">
        <f>IF(F10&gt;D10,1,0)+IF(F11&gt;D11,1,0)+IF(F12&gt;D12,1,0)</f>
        <v>2</v>
      </c>
      <c r="I10" s="180">
        <f>IF(K10&gt;M10,1,0)+IF(K11&gt;M11,1,0)+IF(K12&gt;M12,1,0)</f>
        <v>0</v>
      </c>
      <c r="J10" s="181" t="s">
        <v>11</v>
      </c>
      <c r="K10" s="193">
        <f t="shared" ref="K10:K12" si="5">IF(T7="","",T7)</f>
        <v>7</v>
      </c>
      <c r="L10" s="178" t="s">
        <v>12</v>
      </c>
      <c r="M10" s="193">
        <f t="shared" ref="M10:M12" si="6">IF(R7="","",R7)</f>
        <v>21</v>
      </c>
      <c r="N10" s="181" t="s">
        <v>13</v>
      </c>
      <c r="O10" s="194">
        <f>IF(M10&gt;K10,1,0)+IF(M11&gt;K11,1,0)+IF(M12&gt;K12,1,0)</f>
        <v>2</v>
      </c>
      <c r="P10" s="195"/>
      <c r="Q10" s="62"/>
      <c r="R10" s="62"/>
      <c r="S10" s="62"/>
      <c r="T10" s="62"/>
      <c r="U10" s="62"/>
      <c r="V10" s="63"/>
      <c r="W10" s="180">
        <f>IF(Y10&gt;AA10,1,0)+IF(Y11&gt;AA11,1,0)+IF(Y12&gt;AA12,1,0)</f>
        <v>1</v>
      </c>
      <c r="X10" s="181" t="s">
        <v>11</v>
      </c>
      <c r="Y10" s="25">
        <v>20.0</v>
      </c>
      <c r="Z10" s="178" t="s">
        <v>12</v>
      </c>
      <c r="AA10" s="25">
        <v>22.0</v>
      </c>
      <c r="AB10" s="181" t="s">
        <v>13</v>
      </c>
      <c r="AC10" s="182">
        <f>IF(AA10&gt;Y10,1,0)+IF(AA11&gt;Y11,1,0)+IF(AA12&gt;Y12,1,0)</f>
        <v>1</v>
      </c>
      <c r="AD10" s="196">
        <f>IF($B10&gt;$H10, 1,0)+IF($I10&gt;$O10, 1,0)+IF($P10&gt;$V10, 1,0)+IF($W10&gt;$AC10, 1,0)</f>
        <v>0</v>
      </c>
      <c r="AE10" s="196">
        <f>IF($B10&lt;$H10, 1,0)+IF($I10&lt;$O10, 1,0)+IF($P10&lt;$V10, 1,0)+IF($W10&lt;$AC10, 1,0)</f>
        <v>2</v>
      </c>
      <c r="AF10" s="196">
        <f>IF($B10="",0,IF($B10=$H10,1,0))+IF($I10="",0,IF($I10=$O10,1,0))+IF($P10="",0,IF($P10=$V10,1,0))+IF($W10="",0,IF($W10=$AC10,1,0))</f>
        <v>1</v>
      </c>
      <c r="AG10" s="197">
        <f>SUM(B10,I10,P10,W10)</f>
        <v>1</v>
      </c>
      <c r="AH10" s="198">
        <f>SUM(H10,O10,V10,AC10)</f>
        <v>5</v>
      </c>
      <c r="AI10" s="197">
        <f>SUM(D10:D12,K10:K12,R10:R12,Y10:Y12)</f>
        <v>81</v>
      </c>
      <c r="AJ10" s="198">
        <f>SUM(F10:F12,M10:M12,T10:T12,AA10:AA12)</f>
        <v>127</v>
      </c>
      <c r="AK10" s="199">
        <f>$AD10*3+AF10</f>
        <v>1</v>
      </c>
      <c r="AL10" s="200">
        <v>3.0</v>
      </c>
    </row>
    <row r="11" ht="13.5" customHeight="1">
      <c r="A11" s="36"/>
      <c r="B11" s="129"/>
      <c r="C11" s="109"/>
      <c r="D11" s="201">
        <f t="shared" si="3"/>
        <v>9</v>
      </c>
      <c r="E11" s="188" t="s">
        <v>12</v>
      </c>
      <c r="F11" s="201">
        <f t="shared" si="4"/>
        <v>21</v>
      </c>
      <c r="G11" s="109"/>
      <c r="H11" s="112"/>
      <c r="I11" s="108"/>
      <c r="J11" s="109"/>
      <c r="K11" s="201">
        <f t="shared" si="5"/>
        <v>10</v>
      </c>
      <c r="L11" s="188" t="s">
        <v>12</v>
      </c>
      <c r="M11" s="201">
        <f t="shared" si="6"/>
        <v>21</v>
      </c>
      <c r="N11" s="109"/>
      <c r="O11" s="112"/>
      <c r="P11" s="39"/>
      <c r="V11" s="38"/>
      <c r="W11" s="108"/>
      <c r="X11" s="109"/>
      <c r="Y11" s="40">
        <v>23.0</v>
      </c>
      <c r="Z11" s="188" t="s">
        <v>12</v>
      </c>
      <c r="AA11" s="40">
        <v>21.0</v>
      </c>
      <c r="AB11" s="109"/>
      <c r="AC11" s="109"/>
      <c r="AD11" s="42"/>
      <c r="AE11" s="42"/>
      <c r="AF11" s="42"/>
      <c r="AG11" s="43"/>
      <c r="AH11" s="44"/>
      <c r="AI11" s="43"/>
      <c r="AJ11" s="44"/>
      <c r="AK11" s="45"/>
      <c r="AL11" s="46"/>
    </row>
    <row r="12" ht="13.5" customHeight="1">
      <c r="A12" s="47"/>
      <c r="B12" s="131"/>
      <c r="C12" s="114"/>
      <c r="D12" s="202" t="str">
        <f t="shared" si="3"/>
        <v/>
      </c>
      <c r="E12" s="189" t="s">
        <v>12</v>
      </c>
      <c r="F12" s="202" t="str">
        <f t="shared" si="4"/>
        <v/>
      </c>
      <c r="G12" s="114"/>
      <c r="H12" s="117"/>
      <c r="I12" s="113"/>
      <c r="J12" s="114"/>
      <c r="K12" s="202" t="str">
        <f t="shared" si="5"/>
        <v/>
      </c>
      <c r="L12" s="189" t="s">
        <v>12</v>
      </c>
      <c r="M12" s="202" t="str">
        <f t="shared" si="6"/>
        <v/>
      </c>
      <c r="N12" s="114"/>
      <c r="O12" s="117"/>
      <c r="P12" s="51"/>
      <c r="Q12" s="49"/>
      <c r="R12" s="49"/>
      <c r="S12" s="49"/>
      <c r="T12" s="49"/>
      <c r="U12" s="49"/>
      <c r="V12" s="50"/>
      <c r="W12" s="113"/>
      <c r="X12" s="114"/>
      <c r="Y12" s="52"/>
      <c r="Z12" s="189" t="s">
        <v>12</v>
      </c>
      <c r="AA12" s="52"/>
      <c r="AB12" s="114"/>
      <c r="AC12" s="114"/>
      <c r="AD12" s="54"/>
      <c r="AE12" s="54"/>
      <c r="AF12" s="54"/>
      <c r="AG12" s="190">
        <f>AG10-AH10</f>
        <v>-4</v>
      </c>
      <c r="AH12" s="56"/>
      <c r="AI12" s="190">
        <f>AI10-AJ10</f>
        <v>-46</v>
      </c>
      <c r="AJ12" s="56"/>
      <c r="AK12" s="57"/>
      <c r="AL12" s="58"/>
    </row>
    <row r="13" ht="13.5" customHeight="1">
      <c r="A13" s="191" t="s">
        <v>96</v>
      </c>
      <c r="B13" s="203">
        <f>IF(D13&gt;F13,1,0)+IF(D14&gt;F14,1,0)+IF(D15&gt;F15,1,0)</f>
        <v>0</v>
      </c>
      <c r="C13" s="204" t="s">
        <v>11</v>
      </c>
      <c r="D13" s="201">
        <f t="shared" ref="D13:D15" si="7">IF(AA4="","",AA4)</f>
        <v>7</v>
      </c>
      <c r="E13" s="188" t="s">
        <v>12</v>
      </c>
      <c r="F13" s="201">
        <f t="shared" ref="F13:F15" si="8">IF(Y4="","",Y4)</f>
        <v>21</v>
      </c>
      <c r="G13" s="204" t="s">
        <v>13</v>
      </c>
      <c r="H13" s="205">
        <f>IF(F13&gt;D13,1,0)+IF(F14&gt;D14,1,0)+IF(F15&gt;D15,1,0)</f>
        <v>2</v>
      </c>
      <c r="I13" s="206">
        <f>IF(K13&gt;M13,1,0)+IF(K14&gt;M14,1,0)+IF(K15&gt;M15,1,0)</f>
        <v>0</v>
      </c>
      <c r="J13" s="204" t="s">
        <v>11</v>
      </c>
      <c r="K13" s="201">
        <f t="shared" ref="K13:K15" si="9">IF(AA7="","",AA7)</f>
        <v>7</v>
      </c>
      <c r="L13" s="188" t="s">
        <v>12</v>
      </c>
      <c r="M13" s="201">
        <f t="shared" ref="M13:M15" si="10">IF(Y7="","",Y7)</f>
        <v>21</v>
      </c>
      <c r="N13" s="204" t="s">
        <v>13</v>
      </c>
      <c r="O13" s="205">
        <f>IF(M13&gt;K13,1,0)+IF(M14&gt;K14,1,0)+IF(M15&gt;K15,1,0)</f>
        <v>2</v>
      </c>
      <c r="P13" s="206">
        <f>IF(R13&gt;T13,1,0)+IF(R14&gt;T14,1,0)+IF(R15&gt;T15,1,0)</f>
        <v>1</v>
      </c>
      <c r="Q13" s="204" t="s">
        <v>11</v>
      </c>
      <c r="R13" s="201">
        <f t="shared" ref="R13:R15" si="11">IF(AA10="","",AA10)</f>
        <v>22</v>
      </c>
      <c r="S13" s="188" t="s">
        <v>12</v>
      </c>
      <c r="T13" s="201">
        <f t="shared" ref="T13:T15" si="12">IF(Y10="","",Y10)</f>
        <v>20</v>
      </c>
      <c r="U13" s="204" t="s">
        <v>13</v>
      </c>
      <c r="V13" s="205">
        <f>IF(T13&gt;R13,1,0)+IF(T14&gt;R14,1,0)+IF(T15&gt;R15,1,0)</f>
        <v>1</v>
      </c>
      <c r="W13" s="195"/>
      <c r="X13" s="62"/>
      <c r="Y13" s="62"/>
      <c r="Z13" s="62"/>
      <c r="AA13" s="62"/>
      <c r="AB13" s="62"/>
      <c r="AC13" s="137"/>
      <c r="AD13" s="196">
        <f>IF($B13&gt;$H13, 1,0)+IF($I13&gt;$O13, 1,0)+IF($P13&gt;$V13, 1,0)+IF($W13&gt;$AC13, 1,0)</f>
        <v>0</v>
      </c>
      <c r="AE13" s="196">
        <f>IF($B13&lt;$H13, 1,0)+IF($I13&lt;$O13, 1,0)+IF($P13&lt;$V13, 1,0)+IF($W13&lt;$AC13, 1,0)</f>
        <v>2</v>
      </c>
      <c r="AF13" s="196">
        <f>IF($B13="",0,IF($B13=$H13,1,0))+IF($I13="",0,IF($I13=$O13,1,0))+IF($P13="",0,IF($P13=$V13,1,0))+IF($W13="",0,IF($W13=$AC13,1,0))</f>
        <v>1</v>
      </c>
      <c r="AG13" s="197">
        <f>SUM(B13,I13,P13,W13)</f>
        <v>1</v>
      </c>
      <c r="AH13" s="198">
        <f>SUM(H13,O13,V13,AC13)</f>
        <v>5</v>
      </c>
      <c r="AI13" s="197">
        <f>SUM(D13:D15,K13:K15,R13:R15,Y13:Y15)</f>
        <v>72</v>
      </c>
      <c r="AJ13" s="198">
        <f>SUM(F13:F15,M13:M15,T13:T15,AA13:AA15)</f>
        <v>127</v>
      </c>
      <c r="AK13" s="199">
        <f>$AD13*3+AF13</f>
        <v>1</v>
      </c>
      <c r="AL13" s="200">
        <v>4.0</v>
      </c>
    </row>
    <row r="14" ht="13.5" customHeight="1">
      <c r="A14" s="36"/>
      <c r="B14" s="129"/>
      <c r="C14" s="109"/>
      <c r="D14" s="201">
        <f t="shared" si="7"/>
        <v>7</v>
      </c>
      <c r="E14" s="188" t="s">
        <v>12</v>
      </c>
      <c r="F14" s="201">
        <f t="shared" si="8"/>
        <v>21</v>
      </c>
      <c r="G14" s="109"/>
      <c r="H14" s="112"/>
      <c r="I14" s="108"/>
      <c r="J14" s="109"/>
      <c r="K14" s="201">
        <f t="shared" si="9"/>
        <v>8</v>
      </c>
      <c r="L14" s="188" t="s">
        <v>12</v>
      </c>
      <c r="M14" s="201">
        <f t="shared" si="10"/>
        <v>21</v>
      </c>
      <c r="N14" s="109"/>
      <c r="O14" s="112"/>
      <c r="P14" s="108"/>
      <c r="Q14" s="109"/>
      <c r="R14" s="201">
        <f t="shared" si="11"/>
        <v>21</v>
      </c>
      <c r="S14" s="188" t="s">
        <v>12</v>
      </c>
      <c r="T14" s="201">
        <f t="shared" si="12"/>
        <v>23</v>
      </c>
      <c r="U14" s="109"/>
      <c r="V14" s="112"/>
      <c r="W14" s="39"/>
      <c r="AC14" s="138"/>
      <c r="AD14" s="42"/>
      <c r="AE14" s="42"/>
      <c r="AF14" s="42"/>
      <c r="AG14" s="43"/>
      <c r="AH14" s="44"/>
      <c r="AI14" s="43"/>
      <c r="AJ14" s="44"/>
      <c r="AK14" s="45"/>
      <c r="AL14" s="46"/>
    </row>
    <row r="15" ht="13.5" customHeight="1">
      <c r="A15" s="11"/>
      <c r="B15" s="139"/>
      <c r="C15" s="140"/>
      <c r="D15" s="207" t="str">
        <f t="shared" si="7"/>
        <v/>
      </c>
      <c r="E15" s="208" t="s">
        <v>12</v>
      </c>
      <c r="F15" s="207" t="str">
        <f t="shared" si="8"/>
        <v/>
      </c>
      <c r="G15" s="140"/>
      <c r="H15" s="143"/>
      <c r="I15" s="144"/>
      <c r="J15" s="140"/>
      <c r="K15" s="207" t="str">
        <f t="shared" si="9"/>
        <v/>
      </c>
      <c r="L15" s="208" t="s">
        <v>12</v>
      </c>
      <c r="M15" s="207" t="str">
        <f t="shared" si="10"/>
        <v/>
      </c>
      <c r="N15" s="140"/>
      <c r="O15" s="143"/>
      <c r="P15" s="144"/>
      <c r="Q15" s="140"/>
      <c r="R15" s="207" t="str">
        <f t="shared" si="11"/>
        <v/>
      </c>
      <c r="S15" s="208" t="s">
        <v>12</v>
      </c>
      <c r="T15" s="207" t="str">
        <f t="shared" si="12"/>
        <v/>
      </c>
      <c r="U15" s="140"/>
      <c r="V15" s="143"/>
      <c r="W15" s="15"/>
      <c r="X15" s="13"/>
      <c r="Y15" s="13"/>
      <c r="Z15" s="13"/>
      <c r="AA15" s="13"/>
      <c r="AB15" s="13"/>
      <c r="AC15" s="145"/>
      <c r="AD15" s="16"/>
      <c r="AE15" s="16"/>
      <c r="AF15" s="16"/>
      <c r="AG15" s="209">
        <f>AG13-AH13</f>
        <v>-4</v>
      </c>
      <c r="AH15" s="18"/>
      <c r="AI15" s="209">
        <f>AI13-AJ13</f>
        <v>-55</v>
      </c>
      <c r="AJ15" s="18"/>
      <c r="AK15" s="19"/>
      <c r="AL15" s="20"/>
    </row>
    <row r="16" ht="18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</row>
    <row r="17" ht="18.75" customHeight="1">
      <c r="A17" s="83"/>
      <c r="B17" s="77"/>
      <c r="C17" s="77"/>
      <c r="D17" s="78"/>
      <c r="E17" s="79"/>
      <c r="F17" s="78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80"/>
      <c r="AE17" s="80"/>
      <c r="AF17" s="81"/>
      <c r="AG17" s="81"/>
      <c r="AH17" s="81"/>
      <c r="AI17" s="80"/>
      <c r="AJ17" s="80"/>
      <c r="AK17" s="80"/>
      <c r="AL17" s="77"/>
    </row>
    <row r="18" ht="13.5" customHeight="1">
      <c r="A18" s="165" t="s">
        <v>97</v>
      </c>
      <c r="B18" s="166" t="str">
        <f>A20</f>
        <v>日体c</v>
      </c>
      <c r="C18" s="3"/>
      <c r="D18" s="3"/>
      <c r="E18" s="3"/>
      <c r="F18" s="3"/>
      <c r="G18" s="3"/>
      <c r="H18" s="4"/>
      <c r="I18" s="167" t="str">
        <f>A23</f>
        <v>日体g</v>
      </c>
      <c r="J18" s="3"/>
      <c r="K18" s="3"/>
      <c r="L18" s="3"/>
      <c r="M18" s="3"/>
      <c r="N18" s="3"/>
      <c r="O18" s="4"/>
      <c r="P18" s="167" t="str">
        <f>A26</f>
        <v>亜細亜a</v>
      </c>
      <c r="Q18" s="3"/>
      <c r="R18" s="3"/>
      <c r="S18" s="3"/>
      <c r="T18" s="3"/>
      <c r="U18" s="3"/>
      <c r="V18" s="4"/>
      <c r="W18" s="167" t="str">
        <f>A29</f>
        <v>Spirytus G</v>
      </c>
      <c r="X18" s="3"/>
      <c r="Y18" s="3"/>
      <c r="Z18" s="3"/>
      <c r="AA18" s="3"/>
      <c r="AB18" s="3"/>
      <c r="AC18" s="4"/>
      <c r="AD18" s="168" t="s">
        <v>1</v>
      </c>
      <c r="AE18" s="168" t="s">
        <v>2</v>
      </c>
      <c r="AF18" s="168" t="s">
        <v>3</v>
      </c>
      <c r="AG18" s="169" t="s">
        <v>4</v>
      </c>
      <c r="AH18" s="170" t="s">
        <v>5</v>
      </c>
      <c r="AI18" s="169" t="s">
        <v>4</v>
      </c>
      <c r="AJ18" s="170" t="s">
        <v>5</v>
      </c>
      <c r="AK18" s="171" t="s">
        <v>6</v>
      </c>
      <c r="AL18" s="172" t="s">
        <v>7</v>
      </c>
    </row>
    <row r="19" ht="13.5" customHeight="1">
      <c r="A19" s="11"/>
      <c r="B19" s="12"/>
      <c r="C19" s="13"/>
      <c r="D19" s="13"/>
      <c r="E19" s="13"/>
      <c r="F19" s="13"/>
      <c r="G19" s="13"/>
      <c r="H19" s="14"/>
      <c r="I19" s="15"/>
      <c r="J19" s="13"/>
      <c r="K19" s="13"/>
      <c r="L19" s="13"/>
      <c r="M19" s="13"/>
      <c r="N19" s="13"/>
      <c r="O19" s="14"/>
      <c r="P19" s="15"/>
      <c r="Q19" s="13"/>
      <c r="R19" s="13"/>
      <c r="S19" s="13"/>
      <c r="T19" s="13"/>
      <c r="U19" s="13"/>
      <c r="V19" s="14"/>
      <c r="W19" s="15"/>
      <c r="X19" s="13"/>
      <c r="Y19" s="13"/>
      <c r="Z19" s="13"/>
      <c r="AA19" s="13"/>
      <c r="AB19" s="13"/>
      <c r="AC19" s="14"/>
      <c r="AD19" s="16"/>
      <c r="AE19" s="16"/>
      <c r="AF19" s="16"/>
      <c r="AG19" s="173" t="s">
        <v>8</v>
      </c>
      <c r="AH19" s="18"/>
      <c r="AI19" s="173" t="s">
        <v>9</v>
      </c>
      <c r="AJ19" s="18"/>
      <c r="AK19" s="19"/>
      <c r="AL19" s="20"/>
    </row>
    <row r="20" ht="13.5" customHeight="1">
      <c r="A20" s="174" t="s">
        <v>98</v>
      </c>
      <c r="B20" s="175"/>
      <c r="C20" s="3"/>
      <c r="D20" s="3"/>
      <c r="E20" s="3"/>
      <c r="F20" s="3"/>
      <c r="G20" s="3"/>
      <c r="H20" s="4"/>
      <c r="I20" s="176">
        <f>IF(K20&gt;M20,1,0)+IF(K21&gt;M21,1,0)+IF(K22&gt;M22,1,0)</f>
        <v>2</v>
      </c>
      <c r="J20" s="177" t="s">
        <v>11</v>
      </c>
      <c r="K20" s="25">
        <v>21.0</v>
      </c>
      <c r="L20" s="178" t="s">
        <v>12</v>
      </c>
      <c r="M20" s="25">
        <v>8.0</v>
      </c>
      <c r="N20" s="177" t="s">
        <v>13</v>
      </c>
      <c r="O20" s="179">
        <f>IF(M20&gt;K20,1,0)+IF(M21&gt;K21,1,0)+IF(M22&gt;K22,1,0)</f>
        <v>0</v>
      </c>
      <c r="P20" s="176">
        <f>IF(R20&gt;T20,1,0)+IF(R21&gt;T21,1,0)+IF(R22&gt;T22,1,0)</f>
        <v>2</v>
      </c>
      <c r="Q20" s="177" t="s">
        <v>11</v>
      </c>
      <c r="R20" s="25">
        <v>21.0</v>
      </c>
      <c r="S20" s="178" t="s">
        <v>12</v>
      </c>
      <c r="T20" s="25">
        <v>14.0</v>
      </c>
      <c r="U20" s="177" t="s">
        <v>13</v>
      </c>
      <c r="V20" s="179">
        <f>IF(T20&gt;R20,1,0)+IF(T21&gt;R21,1,0)+IF(T22&gt;R22,1,0)</f>
        <v>0</v>
      </c>
      <c r="W20" s="180">
        <f>IF(Y20&gt;AA20,1,0)+IF(Y21&gt;AA21,1,0)+IF(Y22&gt;AA22,1,0)</f>
        <v>1</v>
      </c>
      <c r="X20" s="181" t="s">
        <v>11</v>
      </c>
      <c r="Y20" s="25">
        <v>21.0</v>
      </c>
      <c r="Z20" s="178" t="s">
        <v>12</v>
      </c>
      <c r="AA20" s="25">
        <v>18.0</v>
      </c>
      <c r="AB20" s="181" t="s">
        <v>13</v>
      </c>
      <c r="AC20" s="182">
        <f>IF(AA20&gt;Y20,1,0)+IF(AA21&gt;Y21,1,0)+IF(AA22&gt;Y22,1,0)</f>
        <v>1</v>
      </c>
      <c r="AD20" s="183">
        <f>IF($B20&gt;$H20, 1,0)+IF($I20&gt;$O20, 1,0)+IF($P20&gt;$V20, 1,0)+IF($W20&gt;$AC20, 1,0)</f>
        <v>2</v>
      </c>
      <c r="AE20" s="183">
        <f>IF($B20&lt;$H20, 1,0)+IF($I20&lt;$O20, 1,0)+IF($P20&lt;$V20, 1,0)+IF($W20&lt;$AC20, 1,0)</f>
        <v>0</v>
      </c>
      <c r="AF20" s="183">
        <f>IF($B20="",0,IF($B20=$H20,1,0))+IF($I20="",0,IF($I20=$O20,1,0))+IF($P20="",0,IF($P20=$V20,1,0))+IF($W20="",0,IF($W20=$AC20,1,0))</f>
        <v>1</v>
      </c>
      <c r="AG20" s="184">
        <f>SUM(B20,I20,P20,W20)</f>
        <v>5</v>
      </c>
      <c r="AH20" s="185">
        <f>SUM(H20,O20,V20,AC20)</f>
        <v>1</v>
      </c>
      <c r="AI20" s="184">
        <f>SUM(D20:D22,K20:K22,R20:R22,Y20:Y22)</f>
        <v>121</v>
      </c>
      <c r="AJ20" s="185">
        <f>SUM(F20:F22,M20:M22,T20:T22,AA20:AA22)</f>
        <v>83</v>
      </c>
      <c r="AK20" s="186">
        <f>$AD20*3+AF20</f>
        <v>7</v>
      </c>
      <c r="AL20" s="187">
        <v>2.0</v>
      </c>
    </row>
    <row r="21" ht="13.5" customHeight="1">
      <c r="A21" s="36"/>
      <c r="B21" s="37"/>
      <c r="H21" s="38"/>
      <c r="I21" s="108"/>
      <c r="J21" s="109"/>
      <c r="K21" s="40">
        <v>21.0</v>
      </c>
      <c r="L21" s="188" t="s">
        <v>12</v>
      </c>
      <c r="M21" s="40">
        <v>8.0</v>
      </c>
      <c r="N21" s="109"/>
      <c r="O21" s="112"/>
      <c r="P21" s="108"/>
      <c r="Q21" s="109"/>
      <c r="R21" s="40">
        <v>21.0</v>
      </c>
      <c r="S21" s="188" t="s">
        <v>12</v>
      </c>
      <c r="T21" s="40">
        <v>14.0</v>
      </c>
      <c r="U21" s="109"/>
      <c r="V21" s="112"/>
      <c r="W21" s="108"/>
      <c r="X21" s="109"/>
      <c r="Y21" s="40">
        <v>16.0</v>
      </c>
      <c r="Z21" s="188" t="s">
        <v>12</v>
      </c>
      <c r="AA21" s="40">
        <v>21.0</v>
      </c>
      <c r="AB21" s="109"/>
      <c r="AC21" s="109"/>
      <c r="AD21" s="42"/>
      <c r="AE21" s="42"/>
      <c r="AF21" s="42"/>
      <c r="AG21" s="43"/>
      <c r="AH21" s="44"/>
      <c r="AI21" s="43"/>
      <c r="AJ21" s="44"/>
      <c r="AK21" s="45"/>
      <c r="AL21" s="46"/>
    </row>
    <row r="22" ht="13.5" customHeight="1">
      <c r="A22" s="47"/>
      <c r="B22" s="48"/>
      <c r="C22" s="49"/>
      <c r="D22" s="49"/>
      <c r="E22" s="49"/>
      <c r="F22" s="49"/>
      <c r="G22" s="49"/>
      <c r="H22" s="50"/>
      <c r="I22" s="113"/>
      <c r="J22" s="114"/>
      <c r="K22" s="52"/>
      <c r="L22" s="189" t="s">
        <v>12</v>
      </c>
      <c r="M22" s="52"/>
      <c r="N22" s="114"/>
      <c r="O22" s="117"/>
      <c r="P22" s="113"/>
      <c r="Q22" s="114"/>
      <c r="R22" s="52"/>
      <c r="S22" s="189" t="s">
        <v>12</v>
      </c>
      <c r="T22" s="52"/>
      <c r="U22" s="114"/>
      <c r="V22" s="117"/>
      <c r="W22" s="113"/>
      <c r="X22" s="114"/>
      <c r="Y22" s="52"/>
      <c r="Z22" s="189" t="s">
        <v>12</v>
      </c>
      <c r="AA22" s="52"/>
      <c r="AB22" s="114"/>
      <c r="AC22" s="114"/>
      <c r="AD22" s="54"/>
      <c r="AE22" s="54"/>
      <c r="AF22" s="54"/>
      <c r="AG22" s="190">
        <f>AG20-AH20</f>
        <v>4</v>
      </c>
      <c r="AH22" s="56"/>
      <c r="AI22" s="190">
        <f>AI20-AJ20</f>
        <v>38</v>
      </c>
      <c r="AJ22" s="56"/>
      <c r="AK22" s="57"/>
      <c r="AL22" s="58"/>
    </row>
    <row r="23" ht="13.5" customHeight="1">
      <c r="A23" s="191" t="s">
        <v>99</v>
      </c>
      <c r="B23" s="192">
        <f>IF(D23&gt;F23,1,0)+IF(D24&gt;F24,1,0)+IF(D25&gt;F25,1,0)</f>
        <v>0</v>
      </c>
      <c r="C23" s="181" t="s">
        <v>11</v>
      </c>
      <c r="D23" s="193">
        <f t="shared" ref="D23:D25" si="13">IF(M20="","",M20)</f>
        <v>8</v>
      </c>
      <c r="E23" s="178" t="s">
        <v>12</v>
      </c>
      <c r="F23" s="193">
        <f t="shared" ref="F23:F25" si="14">IF(K20="","",K20)</f>
        <v>21</v>
      </c>
      <c r="G23" s="181" t="s">
        <v>13</v>
      </c>
      <c r="H23" s="194">
        <f>IF(F23&gt;D23,1,0)+IF(F24&gt;D24,1,0)+IF(F25&gt;D25,1,0)</f>
        <v>2</v>
      </c>
      <c r="I23" s="195"/>
      <c r="J23" s="62"/>
      <c r="K23" s="62"/>
      <c r="L23" s="62"/>
      <c r="M23" s="62"/>
      <c r="N23" s="62"/>
      <c r="O23" s="63"/>
      <c r="P23" s="180">
        <f>IF(R23&gt;T23,1,0)+IF(R24&gt;T24,1,0)+IF(R25&gt;T25,1,0)</f>
        <v>0</v>
      </c>
      <c r="Q23" s="181" t="s">
        <v>11</v>
      </c>
      <c r="R23" s="25">
        <v>12.0</v>
      </c>
      <c r="S23" s="178" t="s">
        <v>12</v>
      </c>
      <c r="T23" s="25">
        <v>21.0</v>
      </c>
      <c r="U23" s="181" t="s">
        <v>13</v>
      </c>
      <c r="V23" s="194">
        <f>IF(T23&gt;R23,1,0)+IF(T24&gt;R24,1,0)+IF(T25&gt;R25,1,0)</f>
        <v>2</v>
      </c>
      <c r="W23" s="180">
        <f>IF(Y23&gt;AA23,1,0)+IF(Y24&gt;AA24,1,0)+IF(Y25&gt;AA25,1,0)</f>
        <v>0</v>
      </c>
      <c r="X23" s="181" t="s">
        <v>11</v>
      </c>
      <c r="Y23" s="25">
        <v>8.0</v>
      </c>
      <c r="Z23" s="178" t="s">
        <v>12</v>
      </c>
      <c r="AA23" s="25">
        <v>21.0</v>
      </c>
      <c r="AB23" s="181" t="s">
        <v>13</v>
      </c>
      <c r="AC23" s="182">
        <f>IF(AA23&gt;Y23,1,0)+IF(AA24&gt;Y24,1,0)+IF(AA25&gt;Y25,1,0)</f>
        <v>2</v>
      </c>
      <c r="AD23" s="196">
        <f>IF($B23&gt;$H23, 1,0)+IF($I23&gt;$O23, 1,0)+IF($P23&gt;$V23, 1,0)+IF($W23&gt;$AC23, 1,0)</f>
        <v>0</v>
      </c>
      <c r="AE23" s="196">
        <f>IF($B23&lt;$H23, 1,0)+IF($I23&lt;$O23, 1,0)+IF($P23&lt;$V23, 1,0)+IF($W23&lt;$AC23, 1,0)</f>
        <v>3</v>
      </c>
      <c r="AF23" s="196">
        <f>IF($B23="",0,IF($B23=$H23,1,0))+IF($I23="",0,IF($I23=$O23,1,0))+IF($P23="",0,IF($P23=$V23,1,0))+IF($W23="",0,IF($W23=$AC23,1,0))</f>
        <v>0</v>
      </c>
      <c r="AG23" s="197">
        <f>SUM(B23,I23,P23,W23)</f>
        <v>0</v>
      </c>
      <c r="AH23" s="198">
        <f>SUM(H23,O23,V23,AC23)</f>
        <v>6</v>
      </c>
      <c r="AI23" s="197">
        <f>SUM(D23:D25,K23:K25,R23:R25,Y23:Y25)</f>
        <v>67</v>
      </c>
      <c r="AJ23" s="198">
        <f>SUM(F23:F25,M23:M25,T23:T25,AA23:AA25)</f>
        <v>126</v>
      </c>
      <c r="AK23" s="199">
        <f>$AD23*3+AF23</f>
        <v>0</v>
      </c>
      <c r="AL23" s="200">
        <v>4.0</v>
      </c>
    </row>
    <row r="24" ht="13.5" customHeight="1">
      <c r="A24" s="36"/>
      <c r="B24" s="129"/>
      <c r="C24" s="109"/>
      <c r="D24" s="201">
        <f t="shared" si="13"/>
        <v>8</v>
      </c>
      <c r="E24" s="188" t="s">
        <v>12</v>
      </c>
      <c r="F24" s="201">
        <f t="shared" si="14"/>
        <v>21</v>
      </c>
      <c r="G24" s="109"/>
      <c r="H24" s="112"/>
      <c r="I24" s="39"/>
      <c r="O24" s="38"/>
      <c r="P24" s="108"/>
      <c r="Q24" s="109"/>
      <c r="R24" s="40">
        <v>17.0</v>
      </c>
      <c r="S24" s="188" t="s">
        <v>12</v>
      </c>
      <c r="T24" s="40">
        <v>21.0</v>
      </c>
      <c r="U24" s="109"/>
      <c r="V24" s="112"/>
      <c r="W24" s="108"/>
      <c r="X24" s="109"/>
      <c r="Y24" s="40">
        <v>14.0</v>
      </c>
      <c r="Z24" s="188" t="s">
        <v>12</v>
      </c>
      <c r="AA24" s="40">
        <v>21.0</v>
      </c>
      <c r="AB24" s="109"/>
      <c r="AC24" s="109"/>
      <c r="AD24" s="42"/>
      <c r="AE24" s="42"/>
      <c r="AF24" s="42"/>
      <c r="AG24" s="43"/>
      <c r="AH24" s="44"/>
      <c r="AI24" s="43"/>
      <c r="AJ24" s="44"/>
      <c r="AK24" s="45"/>
      <c r="AL24" s="46"/>
    </row>
    <row r="25" ht="13.5" customHeight="1">
      <c r="A25" s="47"/>
      <c r="B25" s="131"/>
      <c r="C25" s="114"/>
      <c r="D25" s="202" t="str">
        <f t="shared" si="13"/>
        <v/>
      </c>
      <c r="E25" s="189" t="s">
        <v>12</v>
      </c>
      <c r="F25" s="202" t="str">
        <f t="shared" si="14"/>
        <v/>
      </c>
      <c r="G25" s="114"/>
      <c r="H25" s="117"/>
      <c r="I25" s="51"/>
      <c r="J25" s="49"/>
      <c r="K25" s="49"/>
      <c r="L25" s="49"/>
      <c r="M25" s="49"/>
      <c r="N25" s="49"/>
      <c r="O25" s="50"/>
      <c r="P25" s="113"/>
      <c r="Q25" s="114"/>
      <c r="R25" s="52"/>
      <c r="S25" s="189" t="s">
        <v>12</v>
      </c>
      <c r="T25" s="52"/>
      <c r="U25" s="114"/>
      <c r="V25" s="117"/>
      <c r="W25" s="113"/>
      <c r="X25" s="114"/>
      <c r="Y25" s="52"/>
      <c r="Z25" s="189" t="s">
        <v>12</v>
      </c>
      <c r="AA25" s="52"/>
      <c r="AB25" s="114"/>
      <c r="AC25" s="114"/>
      <c r="AD25" s="54"/>
      <c r="AE25" s="54"/>
      <c r="AF25" s="54"/>
      <c r="AG25" s="190">
        <f>AG23-AH23</f>
        <v>-6</v>
      </c>
      <c r="AH25" s="56"/>
      <c r="AI25" s="190">
        <f>AI23-AJ23</f>
        <v>-59</v>
      </c>
      <c r="AJ25" s="56"/>
      <c r="AK25" s="57"/>
      <c r="AL25" s="58"/>
    </row>
    <row r="26" ht="13.5" customHeight="1">
      <c r="A26" s="191" t="s">
        <v>100</v>
      </c>
      <c r="B26" s="192">
        <f>IF(D26&gt;F26,1,0)+IF(D27&gt;F27,1,0)+IF(D28&gt;F28,1,0)</f>
        <v>0</v>
      </c>
      <c r="C26" s="181" t="s">
        <v>11</v>
      </c>
      <c r="D26" s="210">
        <v>14.0</v>
      </c>
      <c r="E26" s="178" t="s">
        <v>12</v>
      </c>
      <c r="F26" s="210">
        <v>21.0</v>
      </c>
      <c r="G26" s="181" t="s">
        <v>13</v>
      </c>
      <c r="H26" s="194">
        <f>IF(F26&gt;D26,1,0)+IF(F27&gt;D27,1,0)+IF(F28&gt;D28,1,0)</f>
        <v>2</v>
      </c>
      <c r="I26" s="180">
        <f>IF(K26&gt;M26,1,0)+IF(K27&gt;M27,1,0)+IF(K28&gt;M28,1,0)</f>
        <v>2</v>
      </c>
      <c r="J26" s="181" t="s">
        <v>11</v>
      </c>
      <c r="K26" s="210">
        <v>21.0</v>
      </c>
      <c r="L26" s="178" t="s">
        <v>12</v>
      </c>
      <c r="M26" s="210">
        <v>12.0</v>
      </c>
      <c r="N26" s="181" t="s">
        <v>13</v>
      </c>
      <c r="O26" s="194">
        <f>IF(M26&gt;K26,1,0)+IF(M27&gt;K27,1,0)+IF(M28&gt;K28,1,0)</f>
        <v>0</v>
      </c>
      <c r="P26" s="195"/>
      <c r="Q26" s="62"/>
      <c r="R26" s="62"/>
      <c r="S26" s="62"/>
      <c r="T26" s="62"/>
      <c r="U26" s="62"/>
      <c r="V26" s="63"/>
      <c r="W26" s="180">
        <f>IF(Y26&gt;AA26,1,0)+IF(Y27&gt;AA27,1,0)+IF(Y28&gt;AA28,1,0)</f>
        <v>0</v>
      </c>
      <c r="X26" s="181" t="s">
        <v>11</v>
      </c>
      <c r="Y26" s="25">
        <v>5.0</v>
      </c>
      <c r="Z26" s="178" t="s">
        <v>12</v>
      </c>
      <c r="AA26" s="25">
        <v>21.0</v>
      </c>
      <c r="AB26" s="181" t="s">
        <v>13</v>
      </c>
      <c r="AC26" s="182">
        <f>IF(AA26&gt;Y26,1,0)+IF(AA27&gt;Y27,1,0)+IF(AA28&gt;Y28,1,0)</f>
        <v>2</v>
      </c>
      <c r="AD26" s="196">
        <f>IF($B26&gt;$H26, 1,0)+IF($I26&gt;$O26, 1,0)+IF($P26&gt;$V26, 1,0)+IF($W26&gt;$AC26, 1,0)</f>
        <v>1</v>
      </c>
      <c r="AE26" s="196">
        <f>IF($B26&lt;$H26, 1,0)+IF($I26&lt;$O26, 1,0)+IF($P26&lt;$V26, 1,0)+IF($W26&lt;$AC26, 1,0)</f>
        <v>2</v>
      </c>
      <c r="AF26" s="196">
        <f>IF($B26="",0,IF($B26=$H26,1,0))+IF($I26="",0,IF($I26=$O26,1,0))+IF($P26="",0,IF($P26=$V26,1,0))+IF($W26="",0,IF($W26=$AC26,1,0))</f>
        <v>0</v>
      </c>
      <c r="AG26" s="197">
        <f>SUM(B26,I26,P26,W26)</f>
        <v>2</v>
      </c>
      <c r="AH26" s="198">
        <f>SUM(H26,O26,V26,AC26)</f>
        <v>4</v>
      </c>
      <c r="AI26" s="197">
        <f>SUM(D26:D28,K26:K28,R26:R28,Y26:Y28)</f>
        <v>84</v>
      </c>
      <c r="AJ26" s="198">
        <f>SUM(F26:F28,M26:M28,T26:T28,AA26:AA28)</f>
        <v>113</v>
      </c>
      <c r="AK26" s="199">
        <f>$AD26*3+AF26</f>
        <v>3</v>
      </c>
      <c r="AL26" s="200">
        <v>3.0</v>
      </c>
    </row>
    <row r="27" ht="13.5" customHeight="1">
      <c r="A27" s="36"/>
      <c r="B27" s="129"/>
      <c r="C27" s="109"/>
      <c r="D27" s="211">
        <v>14.0</v>
      </c>
      <c r="E27" s="188" t="s">
        <v>12</v>
      </c>
      <c r="F27" s="211">
        <v>21.0</v>
      </c>
      <c r="G27" s="109"/>
      <c r="H27" s="112"/>
      <c r="I27" s="108"/>
      <c r="J27" s="109"/>
      <c r="K27" s="211">
        <v>21.0</v>
      </c>
      <c r="L27" s="188" t="s">
        <v>12</v>
      </c>
      <c r="M27" s="211">
        <v>17.0</v>
      </c>
      <c r="N27" s="109"/>
      <c r="O27" s="112"/>
      <c r="P27" s="39"/>
      <c r="V27" s="38"/>
      <c r="W27" s="108"/>
      <c r="X27" s="109"/>
      <c r="Y27" s="40">
        <v>9.0</v>
      </c>
      <c r="Z27" s="188" t="s">
        <v>12</v>
      </c>
      <c r="AA27" s="40">
        <v>21.0</v>
      </c>
      <c r="AB27" s="109"/>
      <c r="AC27" s="109"/>
      <c r="AD27" s="42"/>
      <c r="AE27" s="42"/>
      <c r="AF27" s="42"/>
      <c r="AG27" s="43"/>
      <c r="AH27" s="44"/>
      <c r="AI27" s="43"/>
      <c r="AJ27" s="44"/>
      <c r="AK27" s="45"/>
      <c r="AL27" s="46"/>
    </row>
    <row r="28" ht="13.5" customHeight="1">
      <c r="A28" s="47"/>
      <c r="B28" s="131"/>
      <c r="C28" s="114"/>
      <c r="D28" s="202" t="str">
        <f>IF(T22="","",T22)</f>
        <v/>
      </c>
      <c r="E28" s="189" t="s">
        <v>12</v>
      </c>
      <c r="F28" s="202" t="str">
        <f>IF(R22="","",R22)</f>
        <v/>
      </c>
      <c r="G28" s="114"/>
      <c r="H28" s="117"/>
      <c r="I28" s="113"/>
      <c r="J28" s="114"/>
      <c r="K28" s="202" t="str">
        <f>IF(T25="","",T25)</f>
        <v/>
      </c>
      <c r="L28" s="189" t="s">
        <v>12</v>
      </c>
      <c r="M28" s="202" t="str">
        <f>IF(R25="","",R25)</f>
        <v/>
      </c>
      <c r="N28" s="114"/>
      <c r="O28" s="117"/>
      <c r="P28" s="51"/>
      <c r="Q28" s="49"/>
      <c r="R28" s="49"/>
      <c r="S28" s="49"/>
      <c r="T28" s="49"/>
      <c r="U28" s="49"/>
      <c r="V28" s="50"/>
      <c r="W28" s="113"/>
      <c r="X28" s="114"/>
      <c r="Y28" s="52"/>
      <c r="Z28" s="189" t="s">
        <v>12</v>
      </c>
      <c r="AA28" s="52"/>
      <c r="AB28" s="114"/>
      <c r="AC28" s="114"/>
      <c r="AD28" s="54"/>
      <c r="AE28" s="54"/>
      <c r="AF28" s="54"/>
      <c r="AG28" s="190">
        <f>AG26-AH26</f>
        <v>-2</v>
      </c>
      <c r="AH28" s="56"/>
      <c r="AI28" s="190">
        <f>AI26-AJ26</f>
        <v>-29</v>
      </c>
      <c r="AJ28" s="56"/>
      <c r="AK28" s="57"/>
      <c r="AL28" s="58"/>
    </row>
    <row r="29" ht="13.5" customHeight="1">
      <c r="A29" s="191" t="s">
        <v>101</v>
      </c>
      <c r="B29" s="203">
        <f>IF(D29&gt;F29,1,0)+IF(D30&gt;F30,1,0)+IF(D31&gt;F31,1,0)</f>
        <v>1</v>
      </c>
      <c r="C29" s="204" t="s">
        <v>11</v>
      </c>
      <c r="D29" s="211">
        <v>18.0</v>
      </c>
      <c r="E29" s="188" t="s">
        <v>12</v>
      </c>
      <c r="F29" s="211">
        <v>21.0</v>
      </c>
      <c r="G29" s="204" t="s">
        <v>13</v>
      </c>
      <c r="H29" s="205">
        <f>IF(F29&gt;D29,1,0)+IF(F30&gt;D30,1,0)+IF(F31&gt;D31,1,0)</f>
        <v>1</v>
      </c>
      <c r="I29" s="206">
        <f>IF(K29&gt;M29,1,0)+IF(K30&gt;M30,1,0)+IF(K31&gt;M31,1,0)</f>
        <v>2</v>
      </c>
      <c r="J29" s="204" t="s">
        <v>11</v>
      </c>
      <c r="K29" s="201">
        <f t="shared" ref="K29:K31" si="15">IF(AA23="","",AA23)</f>
        <v>21</v>
      </c>
      <c r="L29" s="188" t="s">
        <v>12</v>
      </c>
      <c r="M29" s="201">
        <f t="shared" ref="M29:M31" si="16">IF(Y23="","",Y23)</f>
        <v>8</v>
      </c>
      <c r="N29" s="204" t="s">
        <v>13</v>
      </c>
      <c r="O29" s="205">
        <f>IF(M29&gt;K29,1,0)+IF(M30&gt;K30,1,0)+IF(M31&gt;K31,1,0)</f>
        <v>0</v>
      </c>
      <c r="P29" s="206">
        <f>IF(R29&gt;T29,1,0)+IF(R30&gt;T30,1,0)+IF(R31&gt;T31,1,0)</f>
        <v>2</v>
      </c>
      <c r="Q29" s="204" t="s">
        <v>11</v>
      </c>
      <c r="R29" s="201">
        <f t="shared" ref="R29:R31" si="17">IF(AA26="","",AA26)</f>
        <v>21</v>
      </c>
      <c r="S29" s="188" t="s">
        <v>12</v>
      </c>
      <c r="T29" s="201">
        <f t="shared" ref="T29:T31" si="18">IF(Y26="","",Y26)</f>
        <v>5</v>
      </c>
      <c r="U29" s="204" t="s">
        <v>13</v>
      </c>
      <c r="V29" s="205">
        <f>IF(T29&gt;R29,1,0)+IF(T30&gt;R30,1,0)+IF(T31&gt;R31,1,0)</f>
        <v>0</v>
      </c>
      <c r="W29" s="195"/>
      <c r="X29" s="62"/>
      <c r="Y29" s="62"/>
      <c r="Z29" s="62"/>
      <c r="AA29" s="62"/>
      <c r="AB29" s="62"/>
      <c r="AC29" s="137"/>
      <c r="AD29" s="196">
        <f>IF($B29&gt;$H29, 1,0)+IF($I29&gt;$O29, 1,0)+IF($P29&gt;$V29, 1,0)+IF($W29&gt;$AC29, 1,0)</f>
        <v>2</v>
      </c>
      <c r="AE29" s="196">
        <f>IF($B29&lt;$H29, 1,0)+IF($I29&lt;$O29, 1,0)+IF($P29&lt;$V29, 1,0)+IF($W29&lt;$AC29, 1,0)</f>
        <v>0</v>
      </c>
      <c r="AF29" s="196">
        <f>IF($B29="",0,IF($B29=$H29,1,0))+IF($I29="",0,IF($I29=$O29,1,0))+IF($P29="",0,IF($P29=$V29,1,0))+IF($W29="",0,IF($W29=$AC29,1,0))</f>
        <v>1</v>
      </c>
      <c r="AG29" s="197">
        <f>SUM(B29,I29,P29,W29)</f>
        <v>5</v>
      </c>
      <c r="AH29" s="198">
        <f>SUM(H29,O29,V29,AC29)</f>
        <v>1</v>
      </c>
      <c r="AI29" s="197">
        <f>SUM(D29:D31,K29:K31,R29:R31,Y29:Y31)</f>
        <v>123</v>
      </c>
      <c r="AJ29" s="198">
        <f>SUM(F29:F31,M29:M31,T29:T31,AA29:AA31)</f>
        <v>73</v>
      </c>
      <c r="AK29" s="199">
        <f>$AD29*3+AF29</f>
        <v>7</v>
      </c>
      <c r="AL29" s="200">
        <v>1.0</v>
      </c>
    </row>
    <row r="30" ht="13.5" customHeight="1">
      <c r="A30" s="36"/>
      <c r="B30" s="129"/>
      <c r="C30" s="109"/>
      <c r="D30" s="211">
        <v>21.0</v>
      </c>
      <c r="E30" s="188" t="s">
        <v>12</v>
      </c>
      <c r="F30" s="211">
        <v>16.0</v>
      </c>
      <c r="G30" s="109"/>
      <c r="H30" s="112"/>
      <c r="I30" s="108"/>
      <c r="J30" s="109"/>
      <c r="K30" s="201">
        <f t="shared" si="15"/>
        <v>21</v>
      </c>
      <c r="L30" s="188" t="s">
        <v>12</v>
      </c>
      <c r="M30" s="201">
        <f t="shared" si="16"/>
        <v>14</v>
      </c>
      <c r="N30" s="109"/>
      <c r="O30" s="112"/>
      <c r="P30" s="108"/>
      <c r="Q30" s="109"/>
      <c r="R30" s="201">
        <f t="shared" si="17"/>
        <v>21</v>
      </c>
      <c r="S30" s="188" t="s">
        <v>12</v>
      </c>
      <c r="T30" s="201">
        <f t="shared" si="18"/>
        <v>9</v>
      </c>
      <c r="U30" s="109"/>
      <c r="V30" s="112"/>
      <c r="W30" s="39"/>
      <c r="AC30" s="138"/>
      <c r="AD30" s="42"/>
      <c r="AE30" s="42"/>
      <c r="AF30" s="42"/>
      <c r="AG30" s="43"/>
      <c r="AH30" s="44"/>
      <c r="AI30" s="43"/>
      <c r="AJ30" s="44"/>
      <c r="AK30" s="45"/>
      <c r="AL30" s="46"/>
    </row>
    <row r="31" ht="13.5" customHeight="1">
      <c r="A31" s="11"/>
      <c r="B31" s="139"/>
      <c r="C31" s="140"/>
      <c r="D31" s="207" t="str">
        <f>IF(AA22="","",AA22)</f>
        <v/>
      </c>
      <c r="E31" s="208" t="s">
        <v>12</v>
      </c>
      <c r="F31" s="207" t="str">
        <f>IF(Y22="","",Y22)</f>
        <v/>
      </c>
      <c r="G31" s="140"/>
      <c r="H31" s="143"/>
      <c r="I31" s="144"/>
      <c r="J31" s="140"/>
      <c r="K31" s="207" t="str">
        <f t="shared" si="15"/>
        <v/>
      </c>
      <c r="L31" s="208" t="s">
        <v>12</v>
      </c>
      <c r="M31" s="207" t="str">
        <f t="shared" si="16"/>
        <v/>
      </c>
      <c r="N31" s="140"/>
      <c r="O31" s="143"/>
      <c r="P31" s="144"/>
      <c r="Q31" s="140"/>
      <c r="R31" s="207" t="str">
        <f t="shared" si="17"/>
        <v/>
      </c>
      <c r="S31" s="208" t="s">
        <v>12</v>
      </c>
      <c r="T31" s="207" t="str">
        <f t="shared" si="18"/>
        <v/>
      </c>
      <c r="U31" s="140"/>
      <c r="V31" s="143"/>
      <c r="W31" s="15"/>
      <c r="X31" s="13"/>
      <c r="Y31" s="13"/>
      <c r="Z31" s="13"/>
      <c r="AA31" s="13"/>
      <c r="AB31" s="13"/>
      <c r="AC31" s="145"/>
      <c r="AD31" s="16"/>
      <c r="AE31" s="16"/>
      <c r="AF31" s="16"/>
      <c r="AG31" s="209">
        <f>AG29-AH29</f>
        <v>4</v>
      </c>
      <c r="AH31" s="18"/>
      <c r="AI31" s="209">
        <f>AI29-AJ29</f>
        <v>50</v>
      </c>
      <c r="AJ31" s="18"/>
      <c r="AK31" s="19"/>
      <c r="AL31" s="20"/>
    </row>
    <row r="32" ht="12.7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ht="13.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ht="12.7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ht="12.75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ht="12.75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ht="12.75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ht="12.7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ht="12.7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ht="12.7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ht="12.7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</row>
    <row r="42" ht="13.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</row>
    <row r="43" ht="18.75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</row>
    <row r="44" ht="18.75" customHeight="1">
      <c r="A44" s="212"/>
      <c r="B44" s="77"/>
      <c r="C44" s="77"/>
      <c r="D44" s="78"/>
      <c r="E44" s="79"/>
      <c r="F44" s="78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80"/>
      <c r="AE44" s="80"/>
      <c r="AF44" s="81"/>
      <c r="AG44" s="81"/>
      <c r="AH44" s="81"/>
      <c r="AI44" s="80"/>
      <c r="AJ44" s="80"/>
      <c r="AK44" s="80"/>
      <c r="AL44" s="77"/>
    </row>
    <row r="45" ht="18.7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</row>
    <row r="46" ht="18.7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</row>
    <row r="47" ht="18.75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</row>
    <row r="48" ht="18.7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ht="18.75" customHeigh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</row>
    <row r="50" ht="18.75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</row>
    <row r="51" ht="18.75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</row>
    <row r="52" ht="18.75" customHeigh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</row>
    <row r="53" ht="18.75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</row>
    <row r="54" ht="18.7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</row>
    <row r="55" ht="18.75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</row>
    <row r="56" ht="18.75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ht="18.75" customHeight="1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ht="18.75" customHeight="1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</row>
    <row r="59" ht="18.75" customHeight="1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  <row r="60" ht="18.75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</row>
    <row r="61" ht="18.75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</row>
    <row r="62" ht="18.75" customHeight="1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ht="18.75" customHeight="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</row>
    <row r="64" ht="18.75" customHeight="1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</row>
    <row r="65" ht="18.7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</row>
    <row r="66" ht="18.75" customHeigh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</row>
    <row r="67" ht="18.7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</row>
    <row r="68" ht="18.75" customHeigh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</row>
    <row r="69" ht="18.75" customHeigh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</row>
    <row r="70" ht="18.75" customHeigh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</row>
    <row r="71" ht="18.75" customHeight="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</row>
    <row r="72" ht="18.75" customHeight="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</row>
    <row r="73" ht="18.75" customHeight="1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</row>
    <row r="74" ht="18.75" customHeight="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</row>
    <row r="75" ht="18.75" customHeight="1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</row>
    <row r="76" ht="18.7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</row>
    <row r="77" ht="18.75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</row>
    <row r="78" ht="18.75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</row>
    <row r="79" ht="18.75" customHeight="1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</row>
    <row r="80" ht="18.75" customHeight="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</row>
    <row r="81" ht="18.75" customHeight="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2" ht="18.75" customHeight="1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</row>
    <row r="83" ht="18.75" customHeight="1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</row>
    <row r="84" ht="18.75" customHeight="1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</row>
    <row r="85" ht="18.75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</row>
    <row r="86" ht="18.75" customHeight="1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</row>
    <row r="87" ht="18.75" customHeight="1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</row>
    <row r="88" ht="18.75" customHeight="1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</row>
    <row r="89" ht="18.75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</row>
    <row r="90" ht="18.75" customHeigh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</row>
    <row r="91" ht="18.75" customHeight="1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</row>
    <row r="92" ht="18.75" customHeight="1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</row>
    <row r="93" ht="18.7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</row>
    <row r="94" ht="18.75" customHeight="1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</row>
    <row r="95" ht="18.75" customHeight="1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</row>
    <row r="96" ht="18.75" customHeight="1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</row>
    <row r="97" ht="18.75" customHeight="1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</row>
    <row r="98" ht="18.75" customHeight="1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</row>
    <row r="99" ht="18.75" customHeight="1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</row>
    <row r="100" ht="18.75" customHeight="1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</row>
    <row r="101" ht="18.75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</row>
    <row r="102" ht="18.75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</row>
    <row r="103" ht="18.75" customHeight="1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</row>
    <row r="104" ht="18.7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</row>
    <row r="105" ht="18.75" customHeight="1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</row>
    <row r="106" ht="18.75" customHeight="1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</row>
    <row r="107" ht="18.75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</row>
    <row r="108" ht="18.75" customHeigh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</row>
    <row r="109" ht="18.75" customHeight="1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</row>
    <row r="110" ht="18.75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</row>
    <row r="111" ht="18.75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</row>
    <row r="112" ht="18.75" customHeight="1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</row>
    <row r="113" ht="18.75" customHeight="1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</row>
    <row r="114" ht="18.75" customHeight="1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</row>
    <row r="115" ht="18.75" customHeight="1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</row>
    <row r="116" ht="18.75" customHeight="1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</row>
    <row r="117" ht="18.75" customHeight="1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</row>
    <row r="118" ht="18.75" customHeight="1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</row>
    <row r="119" ht="18.75" customHeight="1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</row>
    <row r="120" ht="18.75" customHeight="1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</row>
    <row r="121" ht="18.75" customHeight="1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</row>
    <row r="122" ht="18.75" customHeight="1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</row>
    <row r="123" ht="18.75" customHeight="1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</row>
    <row r="124" ht="18.75" customHeight="1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</row>
    <row r="125" ht="18.75" customHeight="1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</row>
    <row r="126" ht="18.75" customHeight="1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</row>
    <row r="127" ht="18.75" customHeight="1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</row>
    <row r="128" ht="18.75" customHeight="1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</row>
    <row r="129" ht="18.75" customHeight="1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</row>
    <row r="130" ht="18.75" customHeight="1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</row>
    <row r="131" ht="18.75" customHeight="1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</row>
    <row r="132" ht="18.75" customHeight="1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</row>
    <row r="133" ht="18.75" customHeight="1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</row>
    <row r="134" ht="18.75" customHeight="1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</row>
    <row r="135" ht="18.75" customHeight="1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</row>
    <row r="136" ht="18.75" customHeight="1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</row>
    <row r="137" ht="18.75" customHeight="1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</row>
    <row r="138" ht="18.75" customHeight="1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</row>
    <row r="139" ht="18.75" customHeight="1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</row>
    <row r="140" ht="18.75" customHeight="1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</row>
    <row r="141" ht="18.75" customHeight="1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</row>
    <row r="142" ht="18.75" customHeight="1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</row>
    <row r="143" ht="18.75" customHeight="1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</row>
    <row r="144" ht="18.75" customHeight="1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</row>
    <row r="145" ht="18.75" customHeight="1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</row>
    <row r="146" ht="18.75" customHeight="1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</row>
    <row r="147" ht="18.75" customHeight="1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</row>
    <row r="148" ht="18.75" customHeight="1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</row>
    <row r="149" ht="18.75" customHeight="1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</row>
    <row r="150" ht="18.75" customHeight="1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</row>
    <row r="151" ht="18.75" customHeight="1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</row>
    <row r="152" ht="18.75" customHeight="1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</row>
    <row r="153" ht="18.75" customHeight="1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</row>
    <row r="154" ht="18.75" customHeight="1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</row>
    <row r="155" ht="18.75" customHeight="1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</row>
    <row r="156" ht="18.7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</row>
    <row r="157" ht="18.75" customHeight="1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</row>
    <row r="158" ht="18.75" customHeight="1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</row>
    <row r="159" ht="18.75" customHeight="1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</row>
    <row r="160" ht="18.75" customHeight="1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</row>
    <row r="161" ht="18.75" customHeight="1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</row>
    <row r="162" ht="18.75" customHeight="1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</row>
    <row r="163" ht="18.75" customHeight="1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</row>
    <row r="164" ht="18.75" customHeight="1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</row>
    <row r="165" ht="18.75" customHeight="1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</row>
    <row r="166" ht="18.75" customHeight="1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</row>
    <row r="167" ht="18.75" customHeight="1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</row>
    <row r="168" ht="18.75" customHeight="1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</row>
    <row r="169" ht="18.75" customHeight="1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</row>
    <row r="170" ht="18.75" customHeight="1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</row>
    <row r="171" ht="18.75" customHeight="1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</row>
    <row r="172" ht="18.75" customHeight="1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</row>
    <row r="173" ht="18.75" customHeight="1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</row>
    <row r="174" ht="18.75" customHeight="1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</row>
    <row r="175" ht="18.75" customHeight="1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</row>
    <row r="176" ht="18.75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</row>
    <row r="177" ht="18.75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</row>
    <row r="178" ht="18.75" customHeight="1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</row>
    <row r="179" ht="18.75" customHeight="1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</row>
    <row r="180" ht="18.75" customHeight="1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</row>
    <row r="181" ht="18.75" customHeight="1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</row>
    <row r="182" ht="18.75" customHeight="1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</row>
    <row r="183" ht="18.75" customHeight="1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</row>
    <row r="184" ht="18.75" customHeight="1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</row>
    <row r="185" ht="18.75" customHeight="1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</row>
    <row r="186" ht="18.75" customHeight="1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</row>
    <row r="187" ht="18.75" customHeight="1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</row>
    <row r="188" ht="18.75" customHeight="1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</row>
    <row r="189" ht="18.75" customHeight="1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</row>
    <row r="190" ht="18.75" customHeight="1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</row>
    <row r="191" ht="18.75" customHeight="1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</row>
    <row r="192" ht="18.75" customHeight="1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</row>
    <row r="193" ht="18.75" customHeight="1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</row>
    <row r="194" ht="18.75" customHeight="1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</row>
    <row r="195" ht="18.75" customHeight="1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</row>
    <row r="196" ht="18.75" customHeight="1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</row>
    <row r="197" ht="18.75" customHeigh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</row>
    <row r="198" ht="18.75" customHeight="1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</row>
    <row r="199" ht="18.75" customHeight="1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</row>
    <row r="200" ht="18.75" customHeight="1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</row>
    <row r="201" ht="18.75" customHeight="1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</row>
    <row r="202" ht="18.75" customHeight="1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</row>
    <row r="203" ht="18.75" customHeight="1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</row>
    <row r="204" ht="18.75" customHeight="1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</row>
    <row r="205" ht="18.75" customHeight="1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</row>
    <row r="206" ht="18.75" customHeight="1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</row>
    <row r="207" ht="18.75" customHeight="1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</row>
    <row r="208" ht="18.75" customHeight="1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</row>
    <row r="209" ht="18.75" customHeight="1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</row>
    <row r="210" ht="18.75" customHeight="1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</row>
    <row r="211" ht="18.75" customHeight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</row>
    <row r="212" ht="18.75" customHeight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</row>
    <row r="213" ht="18.75" customHeight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</row>
    <row r="214" ht="18.75" customHeight="1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</row>
    <row r="215" ht="18.75" customHeight="1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</row>
    <row r="216" ht="18.75" customHeight="1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</row>
    <row r="217" ht="18.75" customHeight="1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</row>
    <row r="218" ht="18.75" customHeight="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</row>
    <row r="219" ht="18.75" customHeight="1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</row>
    <row r="220" ht="18.75" customHeight="1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</row>
    <row r="221" ht="18.75" customHeight="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</row>
    <row r="222" ht="18.75" customHeight="1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</row>
    <row r="223" ht="18.75" customHeight="1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</row>
    <row r="224" ht="18.75" customHeight="1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</row>
    <row r="225" ht="18.75" customHeight="1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</row>
    <row r="226" ht="18.75" customHeight="1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</row>
    <row r="227" ht="18.75" customHeight="1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</row>
    <row r="228" ht="18.75" customHeight="1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</row>
    <row r="229" ht="18.75" customHeight="1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</row>
    <row r="230" ht="18.75" customHeight="1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</row>
    <row r="231" ht="18.75" customHeight="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</row>
    <row r="232" ht="18.75" customHeight="1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</row>
    <row r="233" ht="18.75" customHeight="1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</row>
    <row r="234" ht="18.75" customHeight="1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</row>
    <row r="235" ht="18.75" customHeight="1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</row>
    <row r="236" ht="18.75" customHeight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</row>
    <row r="237" ht="18.75" customHeight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</row>
    <row r="238" ht="18.75" customHeight="1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</row>
    <row r="239" ht="18.75" customHeight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</row>
    <row r="240" ht="18.75" customHeight="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</row>
    <row r="241" ht="18.75" customHeight="1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</row>
    <row r="242" ht="18.75" customHeight="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</row>
    <row r="243" ht="18.75" customHeight="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</row>
    <row r="244" ht="18.75" customHeight="1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</row>
    <row r="245" ht="18.75" customHeight="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</row>
    <row r="246" ht="18.75" customHeight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</row>
    <row r="247" ht="18.75" customHeight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</row>
    <row r="248" ht="18.75" customHeight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</row>
    <row r="249" ht="18.75" customHeight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</row>
    <row r="250" ht="18.75" customHeight="1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</row>
    <row r="251" ht="18.75" customHeight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</row>
    <row r="252" ht="18.75" customHeight="1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</row>
    <row r="253" ht="18.75" customHeight="1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</row>
    <row r="254" ht="18.75" customHeight="1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</row>
    <row r="255" ht="18.75" customHeight="1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</row>
    <row r="256" ht="18.75" customHeight="1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</row>
    <row r="257" ht="18.75" customHeight="1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</row>
    <row r="258" ht="18.75" customHeight="1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</row>
    <row r="259" ht="18.75" customHeight="1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</row>
    <row r="260" ht="18.75" customHeight="1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</row>
    <row r="261" ht="18.75" customHeight="1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</row>
    <row r="262" ht="18.75" customHeight="1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</row>
    <row r="263" ht="18.75" customHeight="1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</row>
    <row r="264" ht="18.75" customHeight="1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</row>
    <row r="265" ht="18.75" customHeight="1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</row>
    <row r="266" ht="18.75" customHeight="1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</row>
    <row r="267" ht="18.75" customHeight="1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</row>
    <row r="268" ht="18.75" customHeight="1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</row>
    <row r="269" ht="18.75" customHeight="1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</row>
    <row r="270" ht="18.75" customHeight="1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</row>
    <row r="271" ht="18.75" customHeight="1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</row>
    <row r="272" ht="18.75" customHeight="1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</row>
    <row r="273" ht="18.75" customHeight="1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</row>
    <row r="274" ht="18.75" customHeight="1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</row>
    <row r="275" ht="18.75" customHeight="1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</row>
    <row r="276" ht="18.75" customHeight="1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</row>
    <row r="277" ht="18.75" customHeight="1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</row>
    <row r="278" ht="18.75" customHeight="1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</row>
    <row r="279" ht="18.75" customHeight="1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</row>
    <row r="280" ht="18.75" customHeight="1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</row>
    <row r="281" ht="18.75" customHeight="1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</row>
    <row r="282" ht="18.75" customHeight="1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</row>
    <row r="283" ht="18.75" customHeight="1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</row>
    <row r="284" ht="18.75" customHeight="1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</row>
    <row r="285" ht="18.75" customHeight="1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</row>
    <row r="286" ht="18.75" customHeight="1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</row>
    <row r="287" ht="18.75" customHeight="1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</row>
    <row r="288" ht="18.75" customHeight="1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</row>
    <row r="289" ht="18.75" customHeight="1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</row>
    <row r="290" ht="18.75" customHeight="1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</row>
    <row r="291" ht="18.75" customHeight="1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</row>
    <row r="292" ht="18.75" customHeight="1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</row>
    <row r="293" ht="18.75" customHeight="1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</row>
    <row r="294" ht="18.75" customHeight="1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</row>
    <row r="295" ht="18.75" customHeight="1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</row>
    <row r="296" ht="18.75" customHeight="1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</row>
    <row r="297" ht="18.75" customHeight="1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</row>
    <row r="298" ht="18.75" customHeight="1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</row>
    <row r="299" ht="18.75" customHeight="1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</row>
    <row r="300" ht="18.75" customHeight="1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</row>
    <row r="301" ht="18.75" customHeight="1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</row>
    <row r="302" ht="18.75" customHeight="1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</row>
    <row r="303" ht="18.75" customHeight="1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</row>
    <row r="304" ht="18.75" customHeight="1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</row>
    <row r="305" ht="18.75" customHeight="1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</row>
    <row r="306" ht="18.75" customHeight="1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</row>
    <row r="307" ht="18.75" customHeight="1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</row>
    <row r="308" ht="18.75" customHeight="1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</row>
    <row r="309" ht="18.75" customHeight="1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</row>
    <row r="310" ht="18.75" customHeight="1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</row>
    <row r="311" ht="18.75" customHeight="1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</row>
    <row r="312" ht="18.75" customHeight="1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</row>
    <row r="313" ht="18.75" customHeight="1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</row>
    <row r="314" ht="18.75" customHeight="1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</row>
    <row r="315" ht="18.75" customHeight="1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</row>
    <row r="316" ht="18.75" customHeight="1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</row>
    <row r="317" ht="18.75" customHeight="1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</row>
    <row r="318" ht="18.75" customHeight="1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</row>
    <row r="319" ht="18.75" customHeight="1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</row>
    <row r="320" ht="18.75" customHeight="1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</row>
    <row r="321" ht="18.75" customHeight="1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</row>
    <row r="322" ht="18.75" customHeight="1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</row>
    <row r="323" ht="18.75" customHeight="1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</row>
    <row r="324" ht="18.75" customHeight="1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</row>
    <row r="325" ht="18.75" customHeight="1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</row>
    <row r="326" ht="18.75" customHeight="1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</row>
    <row r="327" ht="18.75" customHeight="1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</row>
    <row r="328" ht="18.75" customHeight="1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</row>
    <row r="329" ht="18.75" customHeight="1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</row>
    <row r="330" ht="18.75" customHeight="1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</row>
    <row r="331" ht="18.75" customHeight="1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</row>
    <row r="332" ht="18.75" customHeight="1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</row>
    <row r="333" ht="18.75" customHeight="1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</row>
    <row r="334" ht="18.75" customHeight="1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</row>
    <row r="335" ht="18.75" customHeight="1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</row>
    <row r="336" ht="18.75" customHeight="1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</row>
    <row r="337" ht="18.75" customHeight="1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</row>
    <row r="338" ht="18.75" customHeight="1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</row>
    <row r="339" ht="18.75" customHeight="1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</row>
    <row r="340" ht="18.75" customHeight="1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</row>
    <row r="341" ht="18.75" customHeight="1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</row>
    <row r="342" ht="18.75" customHeight="1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</row>
    <row r="343" ht="18.75" customHeight="1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</row>
    <row r="344" ht="18.75" customHeight="1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</row>
    <row r="345" ht="18.75" customHeight="1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</row>
    <row r="346" ht="18.75" customHeight="1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</row>
    <row r="347" ht="18.75" customHeight="1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</row>
    <row r="348" ht="18.75" customHeight="1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</row>
    <row r="349" ht="18.75" customHeight="1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</row>
    <row r="350" ht="18.75" customHeight="1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</row>
    <row r="351" ht="18.75" customHeight="1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</row>
    <row r="352" ht="18.75" customHeight="1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</row>
    <row r="353" ht="18.75" customHeight="1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</row>
    <row r="354" ht="18.75" customHeight="1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</row>
    <row r="355" ht="18.75" customHeight="1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</row>
    <row r="356" ht="18.75" customHeight="1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</row>
    <row r="357" ht="18.75" customHeight="1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</row>
    <row r="358" ht="18.75" customHeight="1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</row>
    <row r="359" ht="18.75" customHeight="1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</row>
    <row r="360" ht="18.75" customHeight="1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</row>
    <row r="361" ht="18.75" customHeight="1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</row>
    <row r="362" ht="18.75" customHeight="1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</row>
    <row r="363" ht="18.75" customHeight="1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</row>
    <row r="364" ht="18.75" customHeight="1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</row>
    <row r="365" ht="18.75" customHeight="1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</row>
    <row r="366" ht="18.75" customHeight="1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</row>
    <row r="367" ht="18.75" customHeight="1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</row>
    <row r="368" ht="18.75" customHeight="1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</row>
    <row r="369" ht="18.75" customHeight="1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</row>
    <row r="370" ht="18.75" customHeight="1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</row>
    <row r="371" ht="18.75" customHeight="1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</row>
    <row r="372" ht="18.75" customHeight="1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</row>
    <row r="373" ht="18.75" customHeight="1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</row>
    <row r="374" ht="18.75" customHeight="1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</row>
    <row r="375" ht="18.75" customHeight="1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</row>
    <row r="376" ht="18.75" customHeight="1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</row>
    <row r="377" ht="18.75" customHeight="1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</row>
    <row r="378" ht="18.75" customHeight="1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</row>
    <row r="379" ht="18.75" customHeight="1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</row>
    <row r="380" ht="18.75" customHeight="1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</row>
    <row r="381" ht="18.75" customHeight="1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</row>
    <row r="382" ht="18.75" customHeight="1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</row>
    <row r="383" ht="18.75" customHeight="1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</row>
    <row r="384" ht="18.75" customHeight="1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</row>
    <row r="385" ht="18.75" customHeight="1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</row>
    <row r="386" ht="18.75" customHeight="1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</row>
    <row r="387" ht="18.75" customHeight="1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</row>
    <row r="388" ht="18.75" customHeight="1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</row>
    <row r="389" ht="18.75" customHeight="1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</row>
    <row r="390" ht="18.75" customHeight="1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</row>
    <row r="391" ht="18.75" customHeight="1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</row>
    <row r="392" ht="18.75" customHeight="1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</row>
    <row r="393" ht="18.75" customHeight="1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</row>
    <row r="394" ht="18.75" customHeight="1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</row>
    <row r="395" ht="18.75" customHeight="1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</row>
    <row r="396" ht="18.75" customHeight="1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</row>
    <row r="397" ht="18.75" customHeight="1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</row>
    <row r="398" ht="18.75" customHeight="1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</row>
    <row r="399" ht="18.75" customHeight="1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</row>
    <row r="400" ht="18.75" customHeight="1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</row>
    <row r="401" ht="18.75" customHeight="1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</row>
    <row r="402" ht="18.75" customHeight="1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</row>
    <row r="403" ht="18.75" customHeight="1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</row>
    <row r="404" ht="18.75" customHeight="1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</row>
    <row r="405" ht="18.75" customHeight="1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</row>
    <row r="406" ht="18.75" customHeight="1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</row>
    <row r="407" ht="18.75" customHeight="1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</row>
    <row r="408" ht="18.75" customHeight="1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</row>
    <row r="409" ht="18.75" customHeight="1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</row>
    <row r="410" ht="18.75" customHeight="1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</row>
    <row r="411" ht="18.75" customHeight="1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</row>
    <row r="412" ht="18.75" customHeight="1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</row>
    <row r="413" ht="18.75" customHeight="1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</row>
    <row r="414" ht="18.75" customHeight="1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</row>
    <row r="415" ht="18.75" customHeight="1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</row>
    <row r="416" ht="18.75" customHeight="1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</row>
    <row r="417" ht="18.75" customHeight="1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</row>
    <row r="418" ht="18.75" customHeight="1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</row>
    <row r="419" ht="18.75" customHeight="1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</row>
    <row r="420" ht="18.75" customHeight="1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</row>
    <row r="421" ht="18.75" customHeight="1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</row>
    <row r="422" ht="18.75" customHeight="1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</row>
    <row r="423" ht="18.75" customHeight="1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</row>
    <row r="424" ht="18.75" customHeight="1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</row>
    <row r="425" ht="18.75" customHeight="1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</row>
    <row r="426" ht="18.75" customHeight="1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</row>
    <row r="427" ht="18.75" customHeight="1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</row>
    <row r="428" ht="18.75" customHeight="1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</row>
    <row r="429" ht="18.75" customHeight="1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</row>
    <row r="430" ht="18.75" customHeight="1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</row>
    <row r="431" ht="18.75" customHeight="1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</row>
    <row r="432" ht="18.75" customHeight="1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</row>
    <row r="433" ht="18.75" customHeight="1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</row>
    <row r="434" ht="18.75" customHeight="1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</row>
    <row r="435" ht="18.75" customHeight="1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</row>
    <row r="436" ht="18.75" customHeight="1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</row>
    <row r="437" ht="18.75" customHeight="1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</row>
    <row r="438" ht="18.75" customHeight="1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</row>
    <row r="439" ht="18.75" customHeight="1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</row>
    <row r="440" ht="18.75" customHeight="1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</row>
    <row r="441" ht="18.75" customHeight="1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</row>
    <row r="442" ht="18.75" customHeight="1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</row>
    <row r="443" ht="18.75" customHeight="1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</row>
    <row r="444" ht="18.75" customHeight="1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</row>
    <row r="445" ht="18.75" customHeight="1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</row>
    <row r="446" ht="18.75" customHeight="1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</row>
    <row r="447" ht="18.75" customHeight="1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</row>
    <row r="448" ht="18.75" customHeight="1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</row>
    <row r="449" ht="18.75" customHeight="1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</row>
    <row r="450" ht="18.75" customHeight="1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</row>
    <row r="451" ht="18.75" customHeight="1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</row>
    <row r="452" ht="18.75" customHeight="1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</row>
    <row r="453" ht="18.75" customHeight="1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</row>
    <row r="454" ht="18.75" customHeight="1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</row>
    <row r="455" ht="18.75" customHeight="1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</row>
    <row r="456" ht="18.75" customHeight="1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</row>
    <row r="457" ht="18.75" customHeight="1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</row>
    <row r="458" ht="18.75" customHeight="1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</row>
    <row r="459" ht="18.75" customHeight="1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</row>
    <row r="460" ht="18.75" customHeight="1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</row>
    <row r="461" ht="18.75" customHeight="1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</row>
    <row r="462" ht="18.75" customHeight="1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</row>
    <row r="463" ht="18.75" customHeight="1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</row>
    <row r="464" ht="18.75" customHeight="1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</row>
    <row r="465" ht="18.75" customHeight="1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</row>
    <row r="466" ht="18.75" customHeight="1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</row>
    <row r="467" ht="18.75" customHeight="1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</row>
    <row r="468" ht="18.75" customHeight="1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</row>
    <row r="469" ht="18.75" customHeight="1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</row>
    <row r="470" ht="18.75" customHeight="1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</row>
    <row r="471" ht="18.75" customHeight="1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</row>
    <row r="472" ht="18.75" customHeight="1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</row>
    <row r="473" ht="18.75" customHeight="1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</row>
    <row r="474" ht="18.75" customHeight="1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</row>
    <row r="475" ht="18.75" customHeight="1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</row>
    <row r="476" ht="18.75" customHeight="1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</row>
    <row r="477" ht="18.75" customHeight="1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</row>
    <row r="478" ht="18.75" customHeight="1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</row>
    <row r="479" ht="18.75" customHeight="1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</row>
    <row r="480" ht="18.75" customHeight="1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</row>
    <row r="481" ht="18.75" customHeight="1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</row>
    <row r="482" ht="18.75" customHeight="1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</row>
    <row r="483" ht="18.75" customHeight="1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</row>
    <row r="484" ht="18.75" customHeight="1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</row>
    <row r="485" ht="18.75" customHeight="1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</row>
    <row r="486" ht="18.75" customHeight="1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</row>
    <row r="487" ht="18.75" customHeight="1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</row>
    <row r="488" ht="18.75" customHeight="1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</row>
    <row r="489" ht="18.75" customHeight="1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</row>
    <row r="490" ht="18.75" customHeight="1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</row>
    <row r="491" ht="18.75" customHeight="1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</row>
    <row r="492" ht="18.75" customHeight="1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</row>
    <row r="493" ht="18.75" customHeight="1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</row>
    <row r="494" ht="18.75" customHeight="1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</row>
    <row r="495" ht="18.75" customHeight="1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</row>
    <row r="496" ht="18.75" customHeight="1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</row>
    <row r="497" ht="18.75" customHeight="1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</row>
    <row r="498" ht="18.75" customHeight="1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</row>
    <row r="499" ht="18.75" customHeight="1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</row>
    <row r="500" ht="18.75" customHeight="1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</row>
    <row r="501" ht="18.75" customHeight="1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</row>
    <row r="502" ht="18.75" customHeight="1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</row>
    <row r="503" ht="18.75" customHeight="1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</row>
    <row r="504" ht="18.75" customHeight="1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</row>
    <row r="505" ht="18.75" customHeight="1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</row>
    <row r="506" ht="18.75" customHeight="1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</row>
    <row r="507" ht="18.75" customHeight="1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</row>
    <row r="508" ht="18.75" customHeight="1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</row>
    <row r="509" ht="18.75" customHeight="1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</row>
    <row r="510" ht="18.75" customHeight="1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</row>
    <row r="511" ht="18.75" customHeight="1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</row>
    <row r="512" ht="18.75" customHeight="1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</row>
    <row r="513" ht="18.75" customHeight="1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</row>
    <row r="514" ht="18.75" customHeight="1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</row>
    <row r="515" ht="18.75" customHeight="1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</row>
    <row r="516" ht="18.75" customHeight="1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</row>
    <row r="517" ht="18.75" customHeight="1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</row>
    <row r="518" ht="18.75" customHeight="1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</row>
    <row r="519" ht="18.75" customHeight="1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</row>
    <row r="520" ht="18.75" customHeight="1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</row>
    <row r="521" ht="18.75" customHeight="1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</row>
    <row r="522" ht="18.75" customHeight="1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</row>
    <row r="523" ht="18.75" customHeight="1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</row>
    <row r="524" ht="18.75" customHeight="1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</row>
    <row r="525" ht="18.75" customHeight="1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</row>
    <row r="526" ht="18.75" customHeight="1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</row>
    <row r="527" ht="18.75" customHeight="1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</row>
    <row r="528" ht="18.75" customHeight="1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</row>
    <row r="529" ht="18.75" customHeight="1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</row>
    <row r="530" ht="18.75" customHeight="1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</row>
    <row r="531" ht="18.75" customHeight="1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</row>
    <row r="532" ht="18.75" customHeight="1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</row>
    <row r="533" ht="18.75" customHeight="1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  <c r="AK533" s="83"/>
      <c r="AL533" s="83"/>
    </row>
    <row r="534" ht="18.75" customHeight="1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  <c r="AK534" s="83"/>
      <c r="AL534" s="83"/>
    </row>
    <row r="535" ht="18.75" customHeight="1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</row>
    <row r="536" ht="18.75" customHeight="1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</row>
    <row r="537" ht="18.75" customHeight="1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</row>
    <row r="538" ht="18.75" customHeight="1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</row>
    <row r="539" ht="18.75" customHeight="1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</row>
    <row r="540" ht="18.75" customHeight="1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</row>
    <row r="541" ht="18.75" customHeight="1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</row>
    <row r="542" ht="18.75" customHeight="1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</row>
    <row r="543" ht="18.75" customHeight="1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</row>
    <row r="544" ht="18.75" customHeight="1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</row>
    <row r="545" ht="18.75" customHeight="1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  <c r="AK545" s="83"/>
      <c r="AL545" s="83"/>
    </row>
    <row r="546" ht="18.75" customHeight="1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  <c r="AK546" s="83"/>
      <c r="AL546" s="83"/>
    </row>
    <row r="547" ht="18.75" customHeight="1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  <c r="AK547" s="83"/>
      <c r="AL547" s="83"/>
    </row>
    <row r="548" ht="18.75" customHeight="1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  <c r="AK548" s="83"/>
      <c r="AL548" s="83"/>
    </row>
    <row r="549" ht="18.75" customHeight="1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</row>
    <row r="550" ht="18.75" customHeight="1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</row>
    <row r="551" ht="18.75" customHeight="1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  <c r="AK551" s="83"/>
      <c r="AL551" s="83"/>
    </row>
    <row r="552" ht="18.75" customHeight="1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  <c r="AK552" s="83"/>
      <c r="AL552" s="83"/>
    </row>
    <row r="553" ht="18.75" customHeight="1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</row>
    <row r="554" ht="18.75" customHeight="1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3"/>
    </row>
    <row r="555" ht="18.75" customHeight="1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  <c r="AK555" s="83"/>
      <c r="AL555" s="83"/>
    </row>
    <row r="556" ht="18.75" customHeight="1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  <c r="AK556" s="83"/>
      <c r="AL556" s="83"/>
    </row>
    <row r="557" ht="18.75" customHeight="1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  <c r="AK557" s="83"/>
      <c r="AL557" s="83"/>
    </row>
    <row r="558" ht="18.75" customHeight="1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83"/>
      <c r="AJ558" s="83"/>
      <c r="AK558" s="83"/>
      <c r="AL558" s="83"/>
    </row>
    <row r="559" ht="18.75" customHeight="1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83"/>
      <c r="AJ559" s="83"/>
      <c r="AK559" s="83"/>
      <c r="AL559" s="83"/>
    </row>
    <row r="560" ht="18.75" customHeight="1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83"/>
      <c r="AH560" s="83"/>
      <c r="AI560" s="83"/>
      <c r="AJ560" s="83"/>
      <c r="AK560" s="83"/>
      <c r="AL560" s="83"/>
    </row>
    <row r="561" ht="18.75" customHeight="1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83"/>
      <c r="AJ561" s="83"/>
      <c r="AK561" s="83"/>
      <c r="AL561" s="83"/>
    </row>
    <row r="562" ht="18.75" customHeight="1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83"/>
      <c r="AJ562" s="83"/>
      <c r="AK562" s="83"/>
      <c r="AL562" s="83"/>
    </row>
    <row r="563" ht="18.75" customHeight="1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83"/>
      <c r="AJ563" s="83"/>
      <c r="AK563" s="83"/>
      <c r="AL563" s="83"/>
    </row>
    <row r="564" ht="18.75" customHeight="1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83"/>
      <c r="AJ564" s="83"/>
      <c r="AK564" s="83"/>
      <c r="AL564" s="83"/>
    </row>
    <row r="565" ht="18.75" customHeight="1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83"/>
      <c r="AJ565" s="83"/>
      <c r="AK565" s="83"/>
      <c r="AL565" s="83"/>
    </row>
    <row r="566" ht="18.75" customHeight="1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83"/>
      <c r="AJ566" s="83"/>
      <c r="AK566" s="83"/>
      <c r="AL566" s="83"/>
    </row>
    <row r="567" ht="18.75" customHeight="1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83"/>
      <c r="AJ567" s="83"/>
      <c r="AK567" s="83"/>
      <c r="AL567" s="83"/>
    </row>
    <row r="568" ht="18.75" customHeight="1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83"/>
      <c r="AJ568" s="83"/>
      <c r="AK568" s="83"/>
      <c r="AL568" s="83"/>
    </row>
    <row r="569" ht="18.75" customHeight="1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83"/>
      <c r="AJ569" s="83"/>
      <c r="AK569" s="83"/>
      <c r="AL569" s="83"/>
    </row>
    <row r="570" ht="18.75" customHeight="1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83"/>
      <c r="AJ570" s="83"/>
      <c r="AK570" s="83"/>
      <c r="AL570" s="83"/>
    </row>
    <row r="571" ht="18.75" customHeight="1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83"/>
      <c r="AH571" s="83"/>
      <c r="AI571" s="83"/>
      <c r="AJ571" s="83"/>
      <c r="AK571" s="83"/>
      <c r="AL571" s="83"/>
    </row>
    <row r="572" ht="18.75" customHeight="1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83"/>
      <c r="AH572" s="83"/>
      <c r="AI572" s="83"/>
      <c r="AJ572" s="83"/>
      <c r="AK572" s="83"/>
      <c r="AL572" s="83"/>
    </row>
    <row r="573" ht="18.75" customHeight="1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83"/>
      <c r="AH573" s="83"/>
      <c r="AI573" s="83"/>
      <c r="AJ573" s="83"/>
      <c r="AK573" s="83"/>
      <c r="AL573" s="83"/>
    </row>
    <row r="574" ht="18.75" customHeight="1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83"/>
      <c r="AH574" s="83"/>
      <c r="AI574" s="83"/>
      <c r="AJ574" s="83"/>
      <c r="AK574" s="83"/>
      <c r="AL574" s="83"/>
    </row>
    <row r="575" ht="18.75" customHeight="1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83"/>
      <c r="AH575" s="83"/>
      <c r="AI575" s="83"/>
      <c r="AJ575" s="83"/>
      <c r="AK575" s="83"/>
      <c r="AL575" s="83"/>
    </row>
    <row r="576" ht="18.75" customHeight="1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83"/>
      <c r="AH576" s="83"/>
      <c r="AI576" s="83"/>
      <c r="AJ576" s="83"/>
      <c r="AK576" s="83"/>
      <c r="AL576" s="83"/>
    </row>
    <row r="577" ht="18.75" customHeight="1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83"/>
      <c r="AH577" s="83"/>
      <c r="AI577" s="83"/>
      <c r="AJ577" s="83"/>
      <c r="AK577" s="83"/>
      <c r="AL577" s="83"/>
    </row>
    <row r="578" ht="18.75" customHeight="1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83"/>
      <c r="AH578" s="83"/>
      <c r="AI578" s="83"/>
      <c r="AJ578" s="83"/>
      <c r="AK578" s="83"/>
      <c r="AL578" s="83"/>
    </row>
    <row r="579" ht="18.75" customHeight="1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83"/>
      <c r="AH579" s="83"/>
      <c r="AI579" s="83"/>
      <c r="AJ579" s="83"/>
      <c r="AK579" s="83"/>
      <c r="AL579" s="83"/>
    </row>
    <row r="580" ht="18.75" customHeight="1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83"/>
      <c r="AH580" s="83"/>
      <c r="AI580" s="83"/>
      <c r="AJ580" s="83"/>
      <c r="AK580" s="83"/>
      <c r="AL580" s="83"/>
    </row>
    <row r="581" ht="18.75" customHeight="1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83"/>
      <c r="AJ581" s="83"/>
      <c r="AK581" s="83"/>
      <c r="AL581" s="83"/>
    </row>
    <row r="582" ht="18.75" customHeight="1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83"/>
      <c r="AJ582" s="83"/>
      <c r="AK582" s="83"/>
      <c r="AL582" s="83"/>
    </row>
    <row r="583" ht="18.75" customHeight="1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83"/>
      <c r="AH583" s="83"/>
      <c r="AI583" s="83"/>
      <c r="AJ583" s="83"/>
      <c r="AK583" s="83"/>
      <c r="AL583" s="83"/>
    </row>
    <row r="584" ht="18.75" customHeight="1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83"/>
      <c r="AJ584" s="83"/>
      <c r="AK584" s="83"/>
      <c r="AL584" s="83"/>
    </row>
    <row r="585" ht="18.75" customHeight="1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83"/>
      <c r="AJ585" s="83"/>
      <c r="AK585" s="83"/>
      <c r="AL585" s="83"/>
    </row>
    <row r="586" ht="18.75" customHeight="1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83"/>
      <c r="AJ586" s="83"/>
      <c r="AK586" s="83"/>
      <c r="AL586" s="83"/>
    </row>
    <row r="587" ht="18.75" customHeight="1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83"/>
      <c r="AJ587" s="83"/>
      <c r="AK587" s="83"/>
      <c r="AL587" s="83"/>
    </row>
    <row r="588" ht="18.75" customHeight="1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83"/>
      <c r="AJ588" s="83"/>
      <c r="AK588" s="83"/>
      <c r="AL588" s="83"/>
    </row>
    <row r="589" ht="18.75" customHeight="1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83"/>
      <c r="AJ589" s="83"/>
      <c r="AK589" s="83"/>
      <c r="AL589" s="83"/>
    </row>
    <row r="590" ht="18.75" customHeight="1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83"/>
      <c r="AH590" s="83"/>
      <c r="AI590" s="83"/>
      <c r="AJ590" s="83"/>
      <c r="AK590" s="83"/>
      <c r="AL590" s="83"/>
    </row>
    <row r="591" ht="18.75" customHeight="1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83"/>
      <c r="AH591" s="83"/>
      <c r="AI591" s="83"/>
      <c r="AJ591" s="83"/>
      <c r="AK591" s="83"/>
      <c r="AL591" s="83"/>
    </row>
    <row r="592" ht="18.75" customHeight="1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83"/>
      <c r="AH592" s="83"/>
      <c r="AI592" s="83"/>
      <c r="AJ592" s="83"/>
      <c r="AK592" s="83"/>
      <c r="AL592" s="83"/>
    </row>
    <row r="593" ht="18.75" customHeight="1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83"/>
      <c r="AH593" s="83"/>
      <c r="AI593" s="83"/>
      <c r="AJ593" s="83"/>
      <c r="AK593" s="83"/>
      <c r="AL593" s="83"/>
    </row>
    <row r="594" ht="18.75" customHeight="1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83"/>
      <c r="AH594" s="83"/>
      <c r="AI594" s="83"/>
      <c r="AJ594" s="83"/>
      <c r="AK594" s="83"/>
      <c r="AL594" s="83"/>
    </row>
    <row r="595" ht="18.75" customHeight="1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83"/>
      <c r="AH595" s="83"/>
      <c r="AI595" s="83"/>
      <c r="AJ595" s="83"/>
      <c r="AK595" s="83"/>
      <c r="AL595" s="83"/>
    </row>
    <row r="596" ht="18.75" customHeight="1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83"/>
      <c r="AH596" s="83"/>
      <c r="AI596" s="83"/>
      <c r="AJ596" s="83"/>
      <c r="AK596" s="83"/>
      <c r="AL596" s="83"/>
    </row>
    <row r="597" ht="18.75" customHeight="1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83"/>
      <c r="AH597" s="83"/>
      <c r="AI597" s="83"/>
      <c r="AJ597" s="83"/>
      <c r="AK597" s="83"/>
      <c r="AL597" s="83"/>
    </row>
    <row r="598" ht="18.75" customHeight="1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83"/>
      <c r="AJ598" s="83"/>
      <c r="AK598" s="83"/>
      <c r="AL598" s="83"/>
    </row>
    <row r="599" ht="18.75" customHeight="1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83"/>
      <c r="AH599" s="83"/>
      <c r="AI599" s="83"/>
      <c r="AJ599" s="83"/>
      <c r="AK599" s="83"/>
      <c r="AL599" s="83"/>
    </row>
    <row r="600" ht="18.75" customHeight="1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83"/>
      <c r="AH600" s="83"/>
      <c r="AI600" s="83"/>
      <c r="AJ600" s="83"/>
      <c r="AK600" s="83"/>
      <c r="AL600" s="83"/>
    </row>
    <row r="601" ht="18.75" customHeight="1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83"/>
      <c r="AH601" s="83"/>
      <c r="AI601" s="83"/>
      <c r="AJ601" s="83"/>
      <c r="AK601" s="83"/>
      <c r="AL601" s="83"/>
    </row>
    <row r="602" ht="18.75" customHeight="1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83"/>
      <c r="AH602" s="83"/>
      <c r="AI602" s="83"/>
      <c r="AJ602" s="83"/>
      <c r="AK602" s="83"/>
      <c r="AL602" s="83"/>
    </row>
    <row r="603" ht="18.75" customHeight="1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83"/>
      <c r="AH603" s="83"/>
      <c r="AI603" s="83"/>
      <c r="AJ603" s="83"/>
      <c r="AK603" s="83"/>
      <c r="AL603" s="83"/>
    </row>
    <row r="604" ht="18.75" customHeight="1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83"/>
      <c r="AH604" s="83"/>
      <c r="AI604" s="83"/>
      <c r="AJ604" s="83"/>
      <c r="AK604" s="83"/>
      <c r="AL604" s="83"/>
    </row>
    <row r="605" ht="18.75" customHeight="1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83"/>
      <c r="AH605" s="83"/>
      <c r="AI605" s="83"/>
      <c r="AJ605" s="83"/>
      <c r="AK605" s="83"/>
      <c r="AL605" s="83"/>
    </row>
    <row r="606" ht="18.75" customHeight="1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83"/>
      <c r="AH606" s="83"/>
      <c r="AI606" s="83"/>
      <c r="AJ606" s="83"/>
      <c r="AK606" s="83"/>
      <c r="AL606" s="83"/>
    </row>
    <row r="607" ht="18.75" customHeight="1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83"/>
      <c r="AH607" s="83"/>
      <c r="AI607" s="83"/>
      <c r="AJ607" s="83"/>
      <c r="AK607" s="83"/>
      <c r="AL607" s="83"/>
    </row>
    <row r="608" ht="18.75" customHeight="1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83"/>
      <c r="AJ608" s="83"/>
      <c r="AK608" s="83"/>
      <c r="AL608" s="83"/>
    </row>
    <row r="609" ht="18.75" customHeight="1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83"/>
      <c r="AJ609" s="83"/>
      <c r="AK609" s="83"/>
      <c r="AL609" s="83"/>
    </row>
    <row r="610" ht="18.75" customHeight="1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83"/>
      <c r="AH610" s="83"/>
      <c r="AI610" s="83"/>
      <c r="AJ610" s="83"/>
      <c r="AK610" s="83"/>
      <c r="AL610" s="83"/>
    </row>
    <row r="611" ht="18.75" customHeight="1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83"/>
      <c r="AH611" s="83"/>
      <c r="AI611" s="83"/>
      <c r="AJ611" s="83"/>
      <c r="AK611" s="83"/>
      <c r="AL611" s="83"/>
    </row>
    <row r="612" ht="18.75" customHeight="1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83"/>
      <c r="AH612" s="83"/>
      <c r="AI612" s="83"/>
      <c r="AJ612" s="83"/>
      <c r="AK612" s="83"/>
      <c r="AL612" s="83"/>
    </row>
    <row r="613" ht="18.75" customHeight="1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83"/>
      <c r="AJ613" s="83"/>
      <c r="AK613" s="83"/>
      <c r="AL613" s="83"/>
    </row>
    <row r="614" ht="18.75" customHeight="1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83"/>
      <c r="AJ614" s="83"/>
      <c r="AK614" s="83"/>
      <c r="AL614" s="83"/>
    </row>
    <row r="615" ht="18.75" customHeight="1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83"/>
      <c r="AJ615" s="83"/>
      <c r="AK615" s="83"/>
      <c r="AL615" s="83"/>
    </row>
    <row r="616" ht="18.75" customHeight="1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83"/>
      <c r="AJ616" s="83"/>
      <c r="AK616" s="83"/>
      <c r="AL616" s="83"/>
    </row>
    <row r="617" ht="18.75" customHeight="1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83"/>
      <c r="AJ617" s="83"/>
      <c r="AK617" s="83"/>
      <c r="AL617" s="83"/>
    </row>
    <row r="618" ht="18.75" customHeight="1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83"/>
      <c r="AJ618" s="83"/>
      <c r="AK618" s="83"/>
      <c r="AL618" s="83"/>
    </row>
    <row r="619" ht="18.75" customHeight="1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83"/>
      <c r="AJ619" s="83"/>
      <c r="AK619" s="83"/>
      <c r="AL619" s="83"/>
    </row>
    <row r="620" ht="18.75" customHeight="1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83"/>
      <c r="AJ620" s="83"/>
      <c r="AK620" s="83"/>
      <c r="AL620" s="83"/>
    </row>
    <row r="621" ht="18.75" customHeight="1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  <c r="AK621" s="83"/>
      <c r="AL621" s="83"/>
    </row>
    <row r="622" ht="18.75" customHeight="1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  <c r="AK622" s="83"/>
      <c r="AL622" s="83"/>
    </row>
    <row r="623" ht="18.75" customHeight="1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83"/>
      <c r="AJ623" s="83"/>
      <c r="AK623" s="83"/>
      <c r="AL623" s="83"/>
    </row>
    <row r="624" ht="18.75" customHeight="1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83"/>
      <c r="AJ624" s="83"/>
      <c r="AK624" s="83"/>
      <c r="AL624" s="83"/>
    </row>
    <row r="625" ht="18.75" customHeight="1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83"/>
      <c r="AJ625" s="83"/>
      <c r="AK625" s="83"/>
      <c r="AL625" s="83"/>
    </row>
    <row r="626" ht="18.75" customHeight="1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83"/>
      <c r="AJ626" s="83"/>
      <c r="AK626" s="83"/>
      <c r="AL626" s="83"/>
    </row>
    <row r="627" ht="18.75" customHeight="1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83"/>
      <c r="AJ627" s="83"/>
      <c r="AK627" s="83"/>
      <c r="AL627" s="83"/>
    </row>
    <row r="628" ht="18.75" customHeight="1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83"/>
      <c r="AJ628" s="83"/>
      <c r="AK628" s="83"/>
      <c r="AL628" s="83"/>
    </row>
    <row r="629" ht="18.75" customHeight="1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83"/>
      <c r="AJ629" s="83"/>
      <c r="AK629" s="83"/>
      <c r="AL629" s="83"/>
    </row>
    <row r="630" ht="18.75" customHeight="1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83"/>
      <c r="AJ630" s="83"/>
      <c r="AK630" s="83"/>
      <c r="AL630" s="83"/>
    </row>
    <row r="631" ht="18.75" customHeight="1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83"/>
      <c r="AJ631" s="83"/>
      <c r="AK631" s="83"/>
      <c r="AL631" s="83"/>
    </row>
    <row r="632" ht="18.75" customHeight="1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83"/>
      <c r="AJ632" s="83"/>
      <c r="AK632" s="83"/>
      <c r="AL632" s="83"/>
    </row>
    <row r="633" ht="18.75" customHeight="1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83"/>
      <c r="AJ633" s="83"/>
      <c r="AK633" s="83"/>
      <c r="AL633" s="83"/>
    </row>
    <row r="634" ht="18.75" customHeight="1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83"/>
      <c r="AH634" s="83"/>
      <c r="AI634" s="83"/>
      <c r="AJ634" s="83"/>
      <c r="AK634" s="83"/>
      <c r="AL634" s="83"/>
    </row>
    <row r="635" ht="18.75" customHeight="1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83"/>
      <c r="AJ635" s="83"/>
      <c r="AK635" s="83"/>
      <c r="AL635" s="83"/>
    </row>
    <row r="636" ht="18.75" customHeight="1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83"/>
      <c r="AJ636" s="83"/>
      <c r="AK636" s="83"/>
      <c r="AL636" s="83"/>
    </row>
    <row r="637" ht="18.75" customHeight="1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83"/>
      <c r="AJ637" s="83"/>
      <c r="AK637" s="83"/>
      <c r="AL637" s="83"/>
    </row>
    <row r="638" ht="18.75" customHeight="1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83"/>
      <c r="AJ638" s="83"/>
      <c r="AK638" s="83"/>
      <c r="AL638" s="83"/>
    </row>
    <row r="639" ht="18.75" customHeight="1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83"/>
      <c r="AJ639" s="83"/>
      <c r="AK639" s="83"/>
      <c r="AL639" s="83"/>
    </row>
    <row r="640" ht="18.75" customHeight="1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83"/>
      <c r="AJ640" s="83"/>
      <c r="AK640" s="83"/>
      <c r="AL640" s="83"/>
    </row>
    <row r="641" ht="18.75" customHeight="1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83"/>
      <c r="AJ641" s="83"/>
      <c r="AK641" s="83"/>
      <c r="AL641" s="83"/>
    </row>
    <row r="642" ht="18.75" customHeight="1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  <c r="AK642" s="83"/>
      <c r="AL642" s="83"/>
    </row>
    <row r="643" ht="18.75" customHeight="1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83"/>
      <c r="AJ643" s="83"/>
      <c r="AK643" s="83"/>
      <c r="AL643" s="83"/>
    </row>
    <row r="644" ht="18.75" customHeight="1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83"/>
      <c r="AJ644" s="83"/>
      <c r="AK644" s="83"/>
      <c r="AL644" s="83"/>
    </row>
    <row r="645" ht="18.75" customHeight="1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83"/>
      <c r="AJ645" s="83"/>
      <c r="AK645" s="83"/>
      <c r="AL645" s="83"/>
    </row>
    <row r="646" ht="18.75" customHeight="1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83"/>
      <c r="AJ646" s="83"/>
      <c r="AK646" s="83"/>
      <c r="AL646" s="83"/>
    </row>
    <row r="647" ht="18.75" customHeight="1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83"/>
      <c r="AJ647" s="83"/>
      <c r="AK647" s="83"/>
      <c r="AL647" s="83"/>
    </row>
    <row r="648" ht="18.75" customHeight="1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/>
      <c r="AJ648" s="83"/>
      <c r="AK648" s="83"/>
      <c r="AL648" s="83"/>
    </row>
    <row r="649" ht="18.75" customHeight="1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83"/>
      <c r="AJ649" s="83"/>
      <c r="AK649" s="83"/>
      <c r="AL649" s="83"/>
    </row>
    <row r="650" ht="18.75" customHeight="1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83"/>
      <c r="AJ650" s="83"/>
      <c r="AK650" s="83"/>
      <c r="AL650" s="83"/>
    </row>
    <row r="651" ht="18.75" customHeight="1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83"/>
      <c r="AH651" s="83"/>
      <c r="AI651" s="83"/>
      <c r="AJ651" s="83"/>
      <c r="AK651" s="83"/>
      <c r="AL651" s="83"/>
    </row>
    <row r="652" ht="18.75" customHeight="1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</row>
    <row r="653" ht="18.75" customHeight="1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</row>
    <row r="654" ht="18.75" customHeight="1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</row>
    <row r="655" ht="18.75" customHeight="1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</row>
    <row r="656" ht="18.75" customHeight="1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</row>
    <row r="657" ht="18.75" customHeight="1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</row>
    <row r="658" ht="18.75" customHeight="1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</row>
    <row r="659" ht="18.75" customHeight="1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</row>
    <row r="660" ht="18.75" customHeight="1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</row>
    <row r="661" ht="18.75" customHeight="1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</row>
    <row r="662" ht="18.75" customHeight="1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</row>
    <row r="663" ht="18.75" customHeight="1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</row>
    <row r="664" ht="18.75" customHeight="1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</row>
    <row r="665" ht="18.75" customHeight="1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</row>
    <row r="666" ht="18.75" customHeight="1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</row>
    <row r="667" ht="18.75" customHeight="1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</row>
    <row r="668" ht="18.75" customHeight="1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</row>
    <row r="669" ht="18.75" customHeight="1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</row>
    <row r="670" ht="18.75" customHeight="1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</row>
    <row r="671" ht="18.75" customHeight="1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</row>
    <row r="672" ht="18.75" customHeight="1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</row>
    <row r="673" ht="18.75" customHeight="1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</row>
    <row r="674" ht="18.75" customHeight="1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</row>
    <row r="675" ht="18.75" customHeight="1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</row>
    <row r="676" ht="18.75" customHeight="1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</row>
    <row r="677" ht="18.75" customHeight="1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</row>
    <row r="678" ht="18.75" customHeight="1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</row>
    <row r="679" ht="18.75" customHeight="1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  <c r="AK679" s="83"/>
      <c r="AL679" s="83"/>
    </row>
    <row r="680" ht="18.75" customHeight="1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</row>
    <row r="681" ht="18.75" customHeight="1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  <c r="AK681" s="83"/>
      <c r="AL681" s="83"/>
    </row>
    <row r="682" ht="18.75" customHeight="1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  <c r="AK682" s="83"/>
      <c r="AL682" s="83"/>
    </row>
    <row r="683" ht="18.75" customHeight="1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  <c r="AK683" s="83"/>
      <c r="AL683" s="83"/>
    </row>
    <row r="684" ht="18.75" customHeight="1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</row>
    <row r="685" ht="18.75" customHeight="1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  <c r="AK685" s="83"/>
      <c r="AL685" s="83"/>
    </row>
    <row r="686" ht="18.75" customHeight="1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  <c r="AK686" s="83"/>
      <c r="AL686" s="83"/>
    </row>
    <row r="687" ht="18.75" customHeight="1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</row>
    <row r="688" ht="18.75" customHeight="1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</row>
    <row r="689" ht="18.75" customHeight="1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  <c r="AK689" s="83"/>
      <c r="AL689" s="83"/>
    </row>
    <row r="690" ht="18.75" customHeight="1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  <c r="AK690" s="83"/>
      <c r="AL690" s="83"/>
    </row>
    <row r="691" ht="18.75" customHeight="1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</row>
    <row r="692" ht="18.75" customHeight="1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</row>
    <row r="693" ht="18.75" customHeight="1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</row>
    <row r="694" ht="18.75" customHeight="1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</row>
    <row r="695" ht="18.75" customHeight="1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</row>
    <row r="696" ht="18.75" customHeight="1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</row>
    <row r="697" ht="18.75" customHeight="1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</row>
    <row r="698" ht="18.75" customHeight="1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</row>
    <row r="699" ht="18.75" customHeight="1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</row>
    <row r="700" ht="18.75" customHeight="1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</row>
    <row r="701" ht="18.75" customHeight="1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</row>
    <row r="702" ht="18.75" customHeight="1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  <c r="AK702" s="83"/>
      <c r="AL702" s="83"/>
    </row>
    <row r="703" ht="18.75" customHeight="1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  <c r="AK703" s="83"/>
      <c r="AL703" s="83"/>
    </row>
    <row r="704" ht="18.75" customHeight="1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  <c r="AK704" s="83"/>
      <c r="AL704" s="83"/>
    </row>
    <row r="705" ht="18.75" customHeight="1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83"/>
      <c r="AJ705" s="83"/>
      <c r="AK705" s="83"/>
      <c r="AL705" s="83"/>
    </row>
    <row r="706" ht="18.75" customHeight="1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83"/>
      <c r="AJ706" s="83"/>
      <c r="AK706" s="83"/>
      <c r="AL706" s="83"/>
    </row>
    <row r="707" ht="18.75" customHeight="1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83"/>
      <c r="AJ707" s="83"/>
      <c r="AK707" s="83"/>
      <c r="AL707" s="83"/>
    </row>
    <row r="708" ht="18.75" customHeight="1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83"/>
      <c r="AJ708" s="83"/>
      <c r="AK708" s="83"/>
      <c r="AL708" s="83"/>
    </row>
    <row r="709" ht="18.75" customHeight="1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83"/>
      <c r="AJ709" s="83"/>
      <c r="AK709" s="83"/>
      <c r="AL709" s="83"/>
    </row>
    <row r="710" ht="18.75" customHeight="1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83"/>
      <c r="AJ710" s="83"/>
      <c r="AK710" s="83"/>
      <c r="AL710" s="83"/>
    </row>
    <row r="711" ht="18.75" customHeight="1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83"/>
      <c r="AJ711" s="83"/>
      <c r="AK711" s="83"/>
      <c r="AL711" s="83"/>
    </row>
    <row r="712" ht="18.75" customHeight="1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  <c r="AK712" s="83"/>
      <c r="AL712" s="83"/>
    </row>
    <row r="713" ht="18.75" customHeight="1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83"/>
      <c r="AJ713" s="83"/>
      <c r="AK713" s="83"/>
      <c r="AL713" s="83"/>
    </row>
    <row r="714" ht="18.75" customHeight="1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83"/>
      <c r="AJ714" s="83"/>
      <c r="AK714" s="83"/>
      <c r="AL714" s="83"/>
    </row>
    <row r="715" ht="18.75" customHeight="1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83"/>
      <c r="AJ715" s="83"/>
      <c r="AK715" s="83"/>
      <c r="AL715" s="83"/>
    </row>
    <row r="716" ht="18.75" customHeight="1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  <c r="AK716" s="83"/>
      <c r="AL716" s="83"/>
    </row>
    <row r="717" ht="18.75" customHeight="1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  <c r="AK717" s="83"/>
      <c r="AL717" s="83"/>
    </row>
    <row r="718" ht="18.75" customHeight="1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  <c r="AK718" s="83"/>
      <c r="AL718" s="83"/>
    </row>
    <row r="719" ht="18.75" customHeight="1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  <c r="AK719" s="83"/>
      <c r="AL719" s="83"/>
    </row>
    <row r="720" ht="18.75" customHeight="1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  <c r="AK720" s="83"/>
      <c r="AL720" s="83"/>
    </row>
    <row r="721" ht="18.75" customHeight="1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  <c r="AK721" s="83"/>
      <c r="AL721" s="83"/>
    </row>
    <row r="722" ht="18.75" customHeight="1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  <c r="AK722" s="83"/>
      <c r="AL722" s="83"/>
    </row>
    <row r="723" ht="18.75" customHeight="1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</row>
    <row r="724" ht="18.75" customHeight="1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  <c r="AK724" s="83"/>
      <c r="AL724" s="83"/>
    </row>
    <row r="725" ht="18.75" customHeight="1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  <c r="AK725" s="83"/>
      <c r="AL725" s="83"/>
    </row>
    <row r="726" ht="18.75" customHeight="1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  <c r="AK726" s="83"/>
      <c r="AL726" s="83"/>
    </row>
    <row r="727" ht="18.75" customHeight="1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83"/>
      <c r="AJ727" s="83"/>
      <c r="AK727" s="83"/>
      <c r="AL727" s="83"/>
    </row>
    <row r="728" ht="18.75" customHeight="1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83"/>
      <c r="AJ728" s="83"/>
      <c r="AK728" s="83"/>
      <c r="AL728" s="83"/>
    </row>
    <row r="729" ht="18.75" customHeight="1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  <c r="AK729" s="83"/>
      <c r="AL729" s="83"/>
    </row>
    <row r="730" ht="18.75" customHeight="1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83"/>
      <c r="AJ730" s="83"/>
      <c r="AK730" s="83"/>
      <c r="AL730" s="83"/>
    </row>
    <row r="731" ht="18.75" customHeight="1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83"/>
      <c r="AJ731" s="83"/>
      <c r="AK731" s="83"/>
      <c r="AL731" s="83"/>
    </row>
    <row r="732" ht="18.75" customHeight="1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83"/>
      <c r="AJ732" s="83"/>
      <c r="AK732" s="83"/>
      <c r="AL732" s="83"/>
    </row>
    <row r="733" ht="18.75" customHeight="1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83"/>
      <c r="AJ733" s="83"/>
      <c r="AK733" s="83"/>
      <c r="AL733" s="83"/>
    </row>
    <row r="734" ht="18.75" customHeight="1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  <c r="AK734" s="83"/>
      <c r="AL734" s="83"/>
    </row>
    <row r="735" ht="18.75" customHeight="1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83"/>
      <c r="AJ735" s="83"/>
      <c r="AK735" s="83"/>
      <c r="AL735" s="83"/>
    </row>
    <row r="736" ht="18.75" customHeight="1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83"/>
      <c r="AJ736" s="83"/>
      <c r="AK736" s="83"/>
      <c r="AL736" s="83"/>
    </row>
    <row r="737" ht="18.75" customHeight="1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83"/>
      <c r="AJ737" s="83"/>
      <c r="AK737" s="83"/>
      <c r="AL737" s="83"/>
    </row>
    <row r="738" ht="18.75" customHeight="1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83"/>
      <c r="AJ738" s="83"/>
      <c r="AK738" s="83"/>
      <c r="AL738" s="83"/>
    </row>
    <row r="739" ht="18.75" customHeight="1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83"/>
      <c r="AJ739" s="83"/>
      <c r="AK739" s="83"/>
      <c r="AL739" s="83"/>
    </row>
    <row r="740" ht="18.75" customHeight="1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  <c r="AK740" s="83"/>
      <c r="AL740" s="83"/>
    </row>
    <row r="741" ht="18.75" customHeight="1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83"/>
      <c r="AJ741" s="83"/>
      <c r="AK741" s="83"/>
      <c r="AL741" s="83"/>
    </row>
    <row r="742" ht="18.75" customHeight="1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83"/>
      <c r="AJ742" s="83"/>
      <c r="AK742" s="83"/>
      <c r="AL742" s="83"/>
    </row>
    <row r="743" ht="18.75" customHeight="1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  <c r="AK743" s="83"/>
      <c r="AL743" s="83"/>
    </row>
    <row r="744" ht="18.75" customHeight="1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  <c r="AK744" s="83"/>
      <c r="AL744" s="83"/>
    </row>
    <row r="745" ht="18.75" customHeight="1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  <c r="AK745" s="83"/>
      <c r="AL745" s="83"/>
    </row>
    <row r="746" ht="18.75" customHeight="1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  <c r="AK746" s="83"/>
      <c r="AL746" s="83"/>
    </row>
    <row r="747" ht="18.75" customHeight="1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  <c r="AK747" s="83"/>
      <c r="AL747" s="83"/>
    </row>
    <row r="748" ht="18.75" customHeight="1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  <c r="AK748" s="83"/>
      <c r="AL748" s="83"/>
    </row>
    <row r="749" ht="18.75" customHeight="1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  <c r="AK749" s="83"/>
      <c r="AL749" s="83"/>
    </row>
    <row r="750" ht="18.75" customHeight="1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  <c r="AK750" s="83"/>
      <c r="AL750" s="83"/>
    </row>
    <row r="751" ht="18.75" customHeight="1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  <c r="AK751" s="83"/>
      <c r="AL751" s="83"/>
    </row>
    <row r="752" ht="18.75" customHeight="1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  <c r="AK752" s="83"/>
      <c r="AL752" s="83"/>
    </row>
    <row r="753" ht="18.75" customHeight="1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83"/>
      <c r="AJ753" s="83"/>
      <c r="AK753" s="83"/>
      <c r="AL753" s="83"/>
    </row>
    <row r="754" ht="18.75" customHeight="1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83"/>
      <c r="AJ754" s="83"/>
      <c r="AK754" s="83"/>
      <c r="AL754" s="83"/>
    </row>
    <row r="755" ht="18.75" customHeight="1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83"/>
      <c r="AJ755" s="83"/>
      <c r="AK755" s="83"/>
      <c r="AL755" s="83"/>
    </row>
    <row r="756" ht="18.75" customHeight="1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83"/>
      <c r="AJ756" s="83"/>
      <c r="AK756" s="83"/>
      <c r="AL756" s="83"/>
    </row>
    <row r="757" ht="18.75" customHeight="1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83"/>
      <c r="AJ757" s="83"/>
      <c r="AK757" s="83"/>
      <c r="AL757" s="83"/>
    </row>
    <row r="758" ht="18.75" customHeight="1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  <c r="AK758" s="83"/>
      <c r="AL758" s="83"/>
    </row>
    <row r="759" ht="18.75" customHeight="1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83"/>
      <c r="AJ759" s="83"/>
      <c r="AK759" s="83"/>
      <c r="AL759" s="83"/>
    </row>
    <row r="760" ht="18.75" customHeight="1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83"/>
      <c r="AJ760" s="83"/>
      <c r="AK760" s="83"/>
      <c r="AL760" s="83"/>
    </row>
    <row r="761" ht="18.75" customHeight="1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83"/>
      <c r="AJ761" s="83"/>
      <c r="AK761" s="83"/>
      <c r="AL761" s="83"/>
    </row>
    <row r="762" ht="18.75" customHeight="1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83"/>
      <c r="AJ762" s="83"/>
      <c r="AK762" s="83"/>
      <c r="AL762" s="83"/>
    </row>
    <row r="763" ht="18.75" customHeight="1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83"/>
      <c r="AJ763" s="83"/>
      <c r="AK763" s="83"/>
      <c r="AL763" s="83"/>
    </row>
    <row r="764" ht="18.75" customHeight="1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  <c r="AK764" s="83"/>
      <c r="AL764" s="83"/>
    </row>
    <row r="765" ht="18.75" customHeight="1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83"/>
      <c r="AJ765" s="83"/>
      <c r="AK765" s="83"/>
      <c r="AL765" s="83"/>
    </row>
    <row r="766" ht="18.75" customHeight="1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83"/>
      <c r="AJ766" s="83"/>
      <c r="AK766" s="83"/>
      <c r="AL766" s="83"/>
    </row>
    <row r="767" ht="18.75" customHeight="1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83"/>
      <c r="AJ767" s="83"/>
      <c r="AK767" s="83"/>
      <c r="AL767" s="83"/>
    </row>
    <row r="768" ht="18.75" customHeight="1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83"/>
      <c r="AJ768" s="83"/>
      <c r="AK768" s="83"/>
      <c r="AL768" s="83"/>
    </row>
    <row r="769" ht="18.75" customHeight="1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  <c r="AK769" s="83"/>
      <c r="AL769" s="83"/>
    </row>
    <row r="770" ht="18.75" customHeight="1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  <c r="AK770" s="83"/>
      <c r="AL770" s="83"/>
    </row>
    <row r="771" ht="18.75" customHeight="1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  <c r="AK771" s="83"/>
      <c r="AL771" s="83"/>
    </row>
    <row r="772" ht="18.75" customHeight="1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  <c r="AK772" s="83"/>
      <c r="AL772" s="83"/>
    </row>
    <row r="773" ht="18.75" customHeight="1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  <c r="AK773" s="83"/>
      <c r="AL773" s="83"/>
    </row>
    <row r="774" ht="18.75" customHeight="1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  <c r="AK774" s="83"/>
      <c r="AL774" s="83"/>
    </row>
    <row r="775" ht="18.75" customHeight="1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  <c r="AK775" s="83"/>
      <c r="AL775" s="83"/>
    </row>
    <row r="776" ht="18.75" customHeight="1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  <c r="AK776" s="83"/>
      <c r="AL776" s="83"/>
    </row>
    <row r="777" ht="18.75" customHeight="1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  <c r="AK777" s="83"/>
      <c r="AL777" s="83"/>
    </row>
    <row r="778" ht="18.75" customHeight="1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  <c r="AK778" s="83"/>
      <c r="AL778" s="83"/>
    </row>
    <row r="779" ht="18.75" customHeight="1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83"/>
      <c r="AJ779" s="83"/>
      <c r="AK779" s="83"/>
      <c r="AL779" s="83"/>
    </row>
    <row r="780" ht="18.75" customHeight="1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83"/>
      <c r="AJ780" s="83"/>
      <c r="AK780" s="83"/>
      <c r="AL780" s="83"/>
    </row>
    <row r="781" ht="18.75" customHeight="1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83"/>
      <c r="AJ781" s="83"/>
      <c r="AK781" s="83"/>
      <c r="AL781" s="83"/>
    </row>
    <row r="782" ht="18.75" customHeight="1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83"/>
      <c r="AJ782" s="83"/>
      <c r="AK782" s="83"/>
      <c r="AL782" s="83"/>
    </row>
    <row r="783" ht="18.75" customHeight="1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83"/>
      <c r="AJ783" s="83"/>
      <c r="AK783" s="83"/>
      <c r="AL783" s="83"/>
    </row>
    <row r="784" ht="18.75" customHeight="1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83"/>
      <c r="AJ784" s="83"/>
      <c r="AK784" s="83"/>
      <c r="AL784" s="83"/>
    </row>
    <row r="785" ht="18.75" customHeight="1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83"/>
      <c r="AJ785" s="83"/>
      <c r="AK785" s="83"/>
      <c r="AL785" s="83"/>
    </row>
    <row r="786" ht="18.75" customHeight="1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83"/>
      <c r="AJ786" s="83"/>
      <c r="AK786" s="83"/>
      <c r="AL786" s="83"/>
    </row>
    <row r="787" ht="18.75" customHeight="1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83"/>
      <c r="AJ787" s="83"/>
      <c r="AK787" s="83"/>
      <c r="AL787" s="83"/>
    </row>
    <row r="788" ht="18.75" customHeight="1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83"/>
      <c r="AJ788" s="83"/>
      <c r="AK788" s="83"/>
      <c r="AL788" s="83"/>
    </row>
    <row r="789" ht="18.75" customHeight="1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83"/>
      <c r="AJ789" s="83"/>
      <c r="AK789" s="83"/>
      <c r="AL789" s="83"/>
    </row>
    <row r="790" ht="18.75" customHeight="1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83"/>
      <c r="AJ790" s="83"/>
      <c r="AK790" s="83"/>
      <c r="AL790" s="83"/>
    </row>
    <row r="791" ht="18.75" customHeight="1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  <c r="AK791" s="83"/>
      <c r="AL791" s="83"/>
    </row>
    <row r="792" ht="18.75" customHeight="1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  <c r="AK792" s="83"/>
      <c r="AL792" s="83"/>
    </row>
    <row r="793" ht="18.75" customHeight="1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  <c r="AK793" s="83"/>
      <c r="AL793" s="83"/>
    </row>
    <row r="794" ht="18.75" customHeight="1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  <c r="AK794" s="83"/>
      <c r="AL794" s="83"/>
    </row>
    <row r="795" ht="18.75" customHeight="1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  <c r="AK795" s="83"/>
      <c r="AL795" s="83"/>
    </row>
    <row r="796" ht="18.75" customHeight="1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</row>
    <row r="797" ht="18.75" customHeight="1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</row>
    <row r="798" ht="18.75" customHeight="1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</row>
    <row r="799" ht="18.75" customHeight="1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</row>
    <row r="800" ht="18.75" customHeight="1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</row>
    <row r="801" ht="18.75" customHeight="1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</row>
    <row r="802" ht="18.75" customHeight="1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</row>
    <row r="803" ht="18.75" customHeight="1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  <c r="AK803" s="83"/>
      <c r="AL803" s="83"/>
    </row>
    <row r="804" ht="18.75" customHeight="1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  <c r="AK804" s="83"/>
      <c r="AL804" s="83"/>
    </row>
    <row r="805" ht="18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83"/>
      <c r="AJ805" s="83"/>
      <c r="AK805" s="83"/>
      <c r="AL805" s="83"/>
    </row>
    <row r="806" ht="18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83"/>
      <c r="AJ806" s="83"/>
      <c r="AK806" s="83"/>
      <c r="AL806" s="83"/>
    </row>
    <row r="807" ht="18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  <c r="AK807" s="83"/>
      <c r="AL807" s="83"/>
    </row>
    <row r="808" ht="18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  <c r="AK808" s="83"/>
      <c r="AL808" s="83"/>
    </row>
    <row r="809" ht="18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  <c r="AK809" s="83"/>
      <c r="AL809" s="83"/>
    </row>
    <row r="810" ht="18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  <c r="AK810" s="83"/>
      <c r="AL810" s="83"/>
    </row>
    <row r="811" ht="18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  <c r="AK811" s="83"/>
      <c r="AL811" s="83"/>
    </row>
    <row r="812" ht="18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  <c r="AK812" s="83"/>
      <c r="AL812" s="83"/>
    </row>
    <row r="813" ht="18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83"/>
      <c r="AJ813" s="83"/>
      <c r="AK813" s="83"/>
      <c r="AL813" s="83"/>
    </row>
    <row r="814" ht="18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  <c r="AK814" s="83"/>
      <c r="AL814" s="83"/>
    </row>
    <row r="815" ht="18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  <c r="AK815" s="83"/>
      <c r="AL815" s="83"/>
    </row>
    <row r="816" ht="18.75" customHeight="1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  <c r="AK816" s="83"/>
      <c r="AL816" s="83"/>
    </row>
    <row r="817" ht="18.75" customHeight="1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</row>
    <row r="818" ht="18.75" customHeight="1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3"/>
      <c r="AJ818" s="83"/>
      <c r="AK818" s="83"/>
      <c r="AL818" s="83"/>
    </row>
    <row r="819" ht="18.75" customHeight="1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3"/>
      <c r="AJ819" s="83"/>
      <c r="AK819" s="83"/>
      <c r="AL819" s="83"/>
    </row>
    <row r="820" ht="18.75" customHeight="1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83"/>
      <c r="AJ820" s="83"/>
      <c r="AK820" s="83"/>
      <c r="AL820" s="83"/>
    </row>
    <row r="821" ht="18.75" customHeight="1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  <c r="AK821" s="83"/>
      <c r="AL821" s="83"/>
    </row>
    <row r="822" ht="18.75" customHeight="1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  <c r="AK822" s="83"/>
      <c r="AL822" s="83"/>
    </row>
    <row r="823" ht="18.75" customHeight="1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  <c r="AK823" s="83"/>
      <c r="AL823" s="83"/>
    </row>
    <row r="824" ht="18.75" customHeight="1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</row>
    <row r="825" ht="18.75" customHeight="1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  <c r="AK825" s="83"/>
      <c r="AL825" s="83"/>
    </row>
    <row r="826" ht="18.75" customHeight="1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</row>
    <row r="827" ht="18.75" customHeight="1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  <c r="AK827" s="83"/>
      <c r="AL827" s="83"/>
    </row>
    <row r="828" ht="18.75" customHeight="1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  <c r="AK828" s="83"/>
      <c r="AL828" s="83"/>
    </row>
    <row r="829" ht="18.75" customHeight="1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  <c r="AK829" s="83"/>
      <c r="AL829" s="83"/>
    </row>
    <row r="830" ht="18.75" customHeight="1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  <c r="AK830" s="83"/>
      <c r="AL830" s="83"/>
    </row>
    <row r="831" ht="18.75" customHeight="1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83"/>
      <c r="AJ831" s="83"/>
      <c r="AK831" s="83"/>
      <c r="AL831" s="83"/>
    </row>
    <row r="832" ht="18.75" customHeight="1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83"/>
      <c r="AJ832" s="83"/>
      <c r="AK832" s="83"/>
      <c r="AL832" s="83"/>
    </row>
    <row r="833" ht="18.75" customHeight="1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83"/>
      <c r="AJ833" s="83"/>
      <c r="AK833" s="83"/>
      <c r="AL833" s="83"/>
    </row>
    <row r="834" ht="18.75" customHeight="1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  <c r="AK834" s="83"/>
      <c r="AL834" s="83"/>
    </row>
    <row r="835" ht="18.75" customHeight="1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83"/>
      <c r="AJ835" s="83"/>
      <c r="AK835" s="83"/>
      <c r="AL835" s="83"/>
    </row>
    <row r="836" ht="18.75" customHeight="1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83"/>
      <c r="AJ836" s="83"/>
      <c r="AK836" s="83"/>
      <c r="AL836" s="83"/>
    </row>
    <row r="837" ht="18.75" customHeight="1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83"/>
      <c r="AJ837" s="83"/>
      <c r="AK837" s="83"/>
      <c r="AL837" s="83"/>
    </row>
    <row r="838" ht="18.75" customHeight="1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  <c r="AK838" s="83"/>
      <c r="AL838" s="83"/>
    </row>
    <row r="839" ht="18.75" customHeight="1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  <c r="AK839" s="83"/>
      <c r="AL839" s="83"/>
    </row>
    <row r="840" ht="18.75" customHeight="1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  <c r="AK840" s="83"/>
      <c r="AL840" s="83"/>
    </row>
    <row r="841" ht="18.75" customHeight="1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  <c r="AK841" s="83"/>
      <c r="AL841" s="83"/>
    </row>
    <row r="842" ht="18.75" customHeight="1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  <c r="AK842" s="83"/>
      <c r="AL842" s="83"/>
    </row>
    <row r="843" ht="18.75" customHeight="1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83"/>
      <c r="AJ843" s="83"/>
      <c r="AK843" s="83"/>
      <c r="AL843" s="83"/>
    </row>
    <row r="844" ht="18.75" customHeight="1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83"/>
      <c r="AJ844" s="83"/>
      <c r="AK844" s="83"/>
      <c r="AL844" s="83"/>
    </row>
    <row r="845" ht="18.75" customHeight="1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83"/>
      <c r="AJ845" s="83"/>
      <c r="AK845" s="83"/>
      <c r="AL845" s="83"/>
    </row>
    <row r="846" ht="18.75" customHeight="1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83"/>
      <c r="AJ846" s="83"/>
      <c r="AK846" s="83"/>
      <c r="AL846" s="83"/>
    </row>
    <row r="847" ht="18.75" customHeight="1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  <c r="AK847" s="83"/>
      <c r="AL847" s="83"/>
    </row>
    <row r="848" ht="18.75" customHeight="1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  <c r="AK848" s="83"/>
      <c r="AL848" s="83"/>
    </row>
    <row r="849" ht="18.75" customHeight="1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  <c r="AK849" s="83"/>
      <c r="AL849" s="83"/>
    </row>
    <row r="850" ht="18.75" customHeight="1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  <c r="AK850" s="83"/>
      <c r="AL850" s="83"/>
    </row>
    <row r="851" ht="18.75" customHeight="1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  <c r="AK851" s="83"/>
      <c r="AL851" s="83"/>
    </row>
    <row r="852" ht="18.75" customHeight="1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  <c r="AK852" s="83"/>
      <c r="AL852" s="83"/>
    </row>
    <row r="853" ht="18.75" customHeight="1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83"/>
      <c r="AJ853" s="83"/>
      <c r="AK853" s="83"/>
      <c r="AL853" s="83"/>
    </row>
    <row r="854" ht="18.75" customHeight="1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83"/>
      <c r="AJ854" s="83"/>
      <c r="AK854" s="83"/>
      <c r="AL854" s="83"/>
    </row>
    <row r="855" ht="18.75" customHeight="1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83"/>
      <c r="AJ855" s="83"/>
      <c r="AK855" s="83"/>
      <c r="AL855" s="83"/>
    </row>
    <row r="856" ht="18.75" customHeight="1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83"/>
      <c r="AJ856" s="83"/>
      <c r="AK856" s="83"/>
      <c r="AL856" s="83"/>
    </row>
    <row r="857" ht="18.75" customHeight="1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83"/>
      <c r="AJ857" s="83"/>
      <c r="AK857" s="83"/>
      <c r="AL857" s="83"/>
    </row>
    <row r="858" ht="18.75" customHeight="1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83"/>
      <c r="AJ858" s="83"/>
      <c r="AK858" s="83"/>
      <c r="AL858" s="83"/>
    </row>
    <row r="859" ht="18.75" customHeight="1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83"/>
      <c r="AJ859" s="83"/>
      <c r="AK859" s="83"/>
      <c r="AL859" s="83"/>
    </row>
    <row r="860" ht="18.75" customHeight="1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83"/>
      <c r="AJ860" s="83"/>
      <c r="AK860" s="83"/>
      <c r="AL860" s="83"/>
    </row>
    <row r="861" ht="18.75" customHeight="1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83"/>
      <c r="AJ861" s="83"/>
      <c r="AK861" s="83"/>
      <c r="AL861" s="83"/>
    </row>
    <row r="862" ht="18.75" customHeight="1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83"/>
      <c r="AJ862" s="83"/>
      <c r="AK862" s="83"/>
      <c r="AL862" s="83"/>
    </row>
    <row r="863" ht="18.75" customHeight="1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83"/>
      <c r="AJ863" s="83"/>
      <c r="AK863" s="83"/>
      <c r="AL863" s="83"/>
    </row>
    <row r="864" ht="18.75" customHeight="1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83"/>
      <c r="AJ864" s="83"/>
      <c r="AK864" s="83"/>
      <c r="AL864" s="83"/>
    </row>
    <row r="865" ht="18.75" customHeight="1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83"/>
      <c r="AJ865" s="83"/>
      <c r="AK865" s="83"/>
      <c r="AL865" s="83"/>
    </row>
    <row r="866" ht="18.75" customHeight="1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83"/>
      <c r="AJ866" s="83"/>
      <c r="AK866" s="83"/>
      <c r="AL866" s="83"/>
    </row>
    <row r="867" ht="18.75" customHeight="1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83"/>
      <c r="AJ867" s="83"/>
      <c r="AK867" s="83"/>
      <c r="AL867" s="83"/>
    </row>
    <row r="868" ht="18.75" customHeight="1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83"/>
      <c r="AJ868" s="83"/>
      <c r="AK868" s="83"/>
      <c r="AL868" s="83"/>
    </row>
    <row r="869" ht="18.75" customHeight="1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83"/>
      <c r="AJ869" s="83"/>
      <c r="AK869" s="83"/>
      <c r="AL869" s="83"/>
    </row>
    <row r="870" ht="18.75" customHeight="1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83"/>
      <c r="AJ870" s="83"/>
      <c r="AK870" s="83"/>
      <c r="AL870" s="83"/>
    </row>
    <row r="871" ht="18.75" customHeight="1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83"/>
      <c r="AJ871" s="83"/>
      <c r="AK871" s="83"/>
      <c r="AL871" s="83"/>
    </row>
    <row r="872" ht="18.75" customHeight="1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83"/>
      <c r="AJ872" s="83"/>
      <c r="AK872" s="83"/>
      <c r="AL872" s="83"/>
    </row>
    <row r="873" ht="18.75" customHeight="1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83"/>
      <c r="AJ873" s="83"/>
      <c r="AK873" s="83"/>
      <c r="AL873" s="83"/>
    </row>
    <row r="874" ht="18.75" customHeight="1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83"/>
      <c r="AJ874" s="83"/>
      <c r="AK874" s="83"/>
      <c r="AL874" s="83"/>
    </row>
    <row r="875" ht="18.75" customHeight="1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83"/>
      <c r="AJ875" s="83"/>
      <c r="AK875" s="83"/>
      <c r="AL875" s="83"/>
    </row>
    <row r="876" ht="18.75" customHeight="1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83"/>
      <c r="AJ876" s="83"/>
      <c r="AK876" s="83"/>
      <c r="AL876" s="83"/>
    </row>
    <row r="877" ht="18.75" customHeight="1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83"/>
      <c r="AJ877" s="83"/>
      <c r="AK877" s="83"/>
      <c r="AL877" s="83"/>
    </row>
    <row r="878" ht="18.75" customHeight="1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83"/>
      <c r="AJ878" s="83"/>
      <c r="AK878" s="83"/>
      <c r="AL878" s="83"/>
    </row>
    <row r="879" ht="18.75" customHeight="1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83"/>
      <c r="AJ879" s="83"/>
      <c r="AK879" s="83"/>
      <c r="AL879" s="83"/>
    </row>
    <row r="880" ht="18.75" customHeight="1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83"/>
      <c r="AJ880" s="83"/>
      <c r="AK880" s="83"/>
      <c r="AL880" s="83"/>
    </row>
    <row r="881" ht="18.75" customHeight="1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83"/>
      <c r="AJ881" s="83"/>
      <c r="AK881" s="83"/>
      <c r="AL881" s="83"/>
    </row>
    <row r="882" ht="18.75" customHeight="1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83"/>
      <c r="AJ882" s="83"/>
      <c r="AK882" s="83"/>
      <c r="AL882" s="83"/>
    </row>
    <row r="883" ht="18.75" customHeight="1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83"/>
      <c r="AJ883" s="83"/>
      <c r="AK883" s="83"/>
      <c r="AL883" s="83"/>
    </row>
    <row r="884" ht="18.75" customHeight="1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83"/>
      <c r="AJ884" s="83"/>
      <c r="AK884" s="83"/>
      <c r="AL884" s="83"/>
    </row>
    <row r="885" ht="18.75" customHeight="1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83"/>
      <c r="AJ885" s="83"/>
      <c r="AK885" s="83"/>
      <c r="AL885" s="83"/>
    </row>
    <row r="886" ht="18.75" customHeight="1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83"/>
      <c r="AJ886" s="83"/>
      <c r="AK886" s="83"/>
      <c r="AL886" s="83"/>
    </row>
    <row r="887" ht="18.75" customHeight="1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83"/>
      <c r="AJ887" s="83"/>
      <c r="AK887" s="83"/>
      <c r="AL887" s="83"/>
    </row>
    <row r="888" ht="18.75" customHeight="1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83"/>
      <c r="AJ888" s="83"/>
      <c r="AK888" s="83"/>
      <c r="AL888" s="83"/>
    </row>
    <row r="889" ht="18.75" customHeight="1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83"/>
      <c r="AJ889" s="83"/>
      <c r="AK889" s="83"/>
      <c r="AL889" s="83"/>
    </row>
    <row r="890" ht="18.75" customHeight="1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83"/>
      <c r="AJ890" s="83"/>
      <c r="AK890" s="83"/>
      <c r="AL890" s="83"/>
    </row>
    <row r="891" ht="18.75" customHeight="1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83"/>
      <c r="AJ891" s="83"/>
      <c r="AK891" s="83"/>
      <c r="AL891" s="83"/>
    </row>
    <row r="892" ht="18.75" customHeight="1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83"/>
      <c r="AJ892" s="83"/>
      <c r="AK892" s="83"/>
      <c r="AL892" s="83"/>
    </row>
    <row r="893" ht="18.75" customHeight="1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83"/>
      <c r="AJ893" s="83"/>
      <c r="AK893" s="83"/>
      <c r="AL893" s="83"/>
    </row>
    <row r="894" ht="18.75" customHeight="1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83"/>
      <c r="AJ894" s="83"/>
      <c r="AK894" s="83"/>
      <c r="AL894" s="83"/>
    </row>
    <row r="895" ht="18.75" customHeight="1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83"/>
      <c r="AJ895" s="83"/>
      <c r="AK895" s="83"/>
      <c r="AL895" s="83"/>
    </row>
    <row r="896" ht="18.75" customHeight="1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83"/>
      <c r="AJ896" s="83"/>
      <c r="AK896" s="83"/>
      <c r="AL896" s="83"/>
    </row>
    <row r="897" ht="18.75" customHeight="1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83"/>
      <c r="AJ897" s="83"/>
      <c r="AK897" s="83"/>
      <c r="AL897" s="83"/>
    </row>
    <row r="898" ht="18.75" customHeight="1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83"/>
      <c r="AJ898" s="83"/>
      <c r="AK898" s="83"/>
      <c r="AL898" s="83"/>
    </row>
    <row r="899" ht="18.75" customHeight="1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83"/>
      <c r="AJ899" s="83"/>
      <c r="AK899" s="83"/>
      <c r="AL899" s="83"/>
    </row>
    <row r="900" ht="18.75" customHeight="1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83"/>
      <c r="AJ900" s="83"/>
      <c r="AK900" s="83"/>
      <c r="AL900" s="83"/>
    </row>
    <row r="901" ht="18.75" customHeight="1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83"/>
      <c r="AJ901" s="83"/>
      <c r="AK901" s="83"/>
      <c r="AL901" s="83"/>
    </row>
    <row r="902" ht="18.75" customHeight="1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83"/>
      <c r="AJ902" s="83"/>
      <c r="AK902" s="83"/>
      <c r="AL902" s="83"/>
    </row>
    <row r="903" ht="18.75" customHeight="1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83"/>
      <c r="AJ903" s="83"/>
      <c r="AK903" s="83"/>
      <c r="AL903" s="83"/>
    </row>
    <row r="904" ht="18.75" customHeight="1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83"/>
      <c r="AJ904" s="83"/>
      <c r="AK904" s="83"/>
      <c r="AL904" s="83"/>
    </row>
    <row r="905" ht="18.75" customHeight="1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83"/>
      <c r="AJ905" s="83"/>
      <c r="AK905" s="83"/>
      <c r="AL905" s="83"/>
    </row>
    <row r="906" ht="18.75" customHeight="1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83"/>
      <c r="AJ906" s="83"/>
      <c r="AK906" s="83"/>
      <c r="AL906" s="83"/>
    </row>
    <row r="907" ht="18.75" customHeight="1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  <c r="AF907" s="83"/>
      <c r="AG907" s="83"/>
      <c r="AH907" s="83"/>
      <c r="AI907" s="83"/>
      <c r="AJ907" s="83"/>
      <c r="AK907" s="83"/>
      <c r="AL907" s="83"/>
    </row>
    <row r="908" ht="18.75" customHeight="1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  <c r="AF908" s="83"/>
      <c r="AG908" s="83"/>
      <c r="AH908" s="83"/>
      <c r="AI908" s="83"/>
      <c r="AJ908" s="83"/>
      <c r="AK908" s="83"/>
      <c r="AL908" s="83"/>
    </row>
    <row r="909" ht="18.75" customHeight="1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  <c r="AF909" s="83"/>
      <c r="AG909" s="83"/>
      <c r="AH909" s="83"/>
      <c r="AI909" s="83"/>
      <c r="AJ909" s="83"/>
      <c r="AK909" s="83"/>
      <c r="AL909" s="83"/>
    </row>
    <row r="910" ht="18.75" customHeight="1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  <c r="AF910" s="83"/>
      <c r="AG910" s="83"/>
      <c r="AH910" s="83"/>
      <c r="AI910" s="83"/>
      <c r="AJ910" s="83"/>
      <c r="AK910" s="83"/>
      <c r="AL910" s="83"/>
    </row>
    <row r="911" ht="18.75" customHeight="1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  <c r="AF911" s="83"/>
      <c r="AG911" s="83"/>
      <c r="AH911" s="83"/>
      <c r="AI911" s="83"/>
      <c r="AJ911" s="83"/>
      <c r="AK911" s="83"/>
      <c r="AL911" s="83"/>
    </row>
    <row r="912" ht="18.75" customHeight="1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  <c r="AF912" s="83"/>
      <c r="AG912" s="83"/>
      <c r="AH912" s="83"/>
      <c r="AI912" s="83"/>
      <c r="AJ912" s="83"/>
      <c r="AK912" s="83"/>
      <c r="AL912" s="83"/>
    </row>
    <row r="913" ht="18.75" customHeight="1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  <c r="AF913" s="83"/>
      <c r="AG913" s="83"/>
      <c r="AH913" s="83"/>
      <c r="AI913" s="83"/>
      <c r="AJ913" s="83"/>
      <c r="AK913" s="83"/>
      <c r="AL913" s="83"/>
    </row>
    <row r="914" ht="18.75" customHeight="1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  <c r="AF914" s="83"/>
      <c r="AG914" s="83"/>
      <c r="AH914" s="83"/>
      <c r="AI914" s="83"/>
      <c r="AJ914" s="83"/>
      <c r="AK914" s="83"/>
      <c r="AL914" s="83"/>
    </row>
    <row r="915" ht="18.75" customHeight="1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  <c r="AF915" s="83"/>
      <c r="AG915" s="83"/>
      <c r="AH915" s="83"/>
      <c r="AI915" s="83"/>
      <c r="AJ915" s="83"/>
      <c r="AK915" s="83"/>
      <c r="AL915" s="83"/>
    </row>
    <row r="916" ht="18.75" customHeight="1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  <c r="AF916" s="83"/>
      <c r="AG916" s="83"/>
      <c r="AH916" s="83"/>
      <c r="AI916" s="83"/>
      <c r="AJ916" s="83"/>
      <c r="AK916" s="83"/>
      <c r="AL916" s="83"/>
    </row>
    <row r="917" ht="18.75" customHeight="1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  <c r="AF917" s="83"/>
      <c r="AG917" s="83"/>
      <c r="AH917" s="83"/>
      <c r="AI917" s="83"/>
      <c r="AJ917" s="83"/>
      <c r="AK917" s="83"/>
      <c r="AL917" s="83"/>
    </row>
    <row r="918" ht="18.75" customHeight="1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  <c r="AF918" s="83"/>
      <c r="AG918" s="83"/>
      <c r="AH918" s="83"/>
      <c r="AI918" s="83"/>
      <c r="AJ918" s="83"/>
      <c r="AK918" s="83"/>
      <c r="AL918" s="83"/>
    </row>
    <row r="919" ht="18.75" customHeight="1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  <c r="AF919" s="83"/>
      <c r="AG919" s="83"/>
      <c r="AH919" s="83"/>
      <c r="AI919" s="83"/>
      <c r="AJ919" s="83"/>
      <c r="AK919" s="83"/>
      <c r="AL919" s="83"/>
    </row>
    <row r="920" ht="18.75" customHeight="1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  <c r="AF920" s="83"/>
      <c r="AG920" s="83"/>
      <c r="AH920" s="83"/>
      <c r="AI920" s="83"/>
      <c r="AJ920" s="83"/>
      <c r="AK920" s="83"/>
      <c r="AL920" s="83"/>
    </row>
    <row r="921" ht="18.75" customHeight="1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  <c r="AF921" s="83"/>
      <c r="AG921" s="83"/>
      <c r="AH921" s="83"/>
      <c r="AI921" s="83"/>
      <c r="AJ921" s="83"/>
      <c r="AK921" s="83"/>
      <c r="AL921" s="83"/>
    </row>
    <row r="922" ht="18.75" customHeight="1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  <c r="AF922" s="83"/>
      <c r="AG922" s="83"/>
      <c r="AH922" s="83"/>
      <c r="AI922" s="83"/>
      <c r="AJ922" s="83"/>
      <c r="AK922" s="83"/>
      <c r="AL922" s="83"/>
    </row>
    <row r="923" ht="18.75" customHeight="1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  <c r="AF923" s="83"/>
      <c r="AG923" s="83"/>
      <c r="AH923" s="83"/>
      <c r="AI923" s="83"/>
      <c r="AJ923" s="83"/>
      <c r="AK923" s="83"/>
      <c r="AL923" s="83"/>
    </row>
    <row r="924" ht="18.75" customHeight="1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  <c r="AF924" s="83"/>
      <c r="AG924" s="83"/>
      <c r="AH924" s="83"/>
      <c r="AI924" s="83"/>
      <c r="AJ924" s="83"/>
      <c r="AK924" s="83"/>
      <c r="AL924" s="83"/>
    </row>
    <row r="925" ht="18.75" customHeight="1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F925" s="83"/>
      <c r="AG925" s="83"/>
      <c r="AH925" s="83"/>
      <c r="AI925" s="83"/>
      <c r="AJ925" s="83"/>
      <c r="AK925" s="83"/>
      <c r="AL925" s="83"/>
    </row>
    <row r="926" ht="18.75" customHeight="1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  <c r="AF926" s="83"/>
      <c r="AG926" s="83"/>
      <c r="AH926" s="83"/>
      <c r="AI926" s="83"/>
      <c r="AJ926" s="83"/>
      <c r="AK926" s="83"/>
      <c r="AL926" s="83"/>
    </row>
    <row r="927" ht="18.75" customHeight="1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  <c r="AF927" s="83"/>
      <c r="AG927" s="83"/>
      <c r="AH927" s="83"/>
      <c r="AI927" s="83"/>
      <c r="AJ927" s="83"/>
      <c r="AK927" s="83"/>
      <c r="AL927" s="83"/>
    </row>
    <row r="928" ht="18.75" customHeight="1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  <c r="AF928" s="83"/>
      <c r="AG928" s="83"/>
      <c r="AH928" s="83"/>
      <c r="AI928" s="83"/>
      <c r="AJ928" s="83"/>
      <c r="AK928" s="83"/>
      <c r="AL928" s="83"/>
    </row>
    <row r="929" ht="18.75" customHeight="1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  <c r="AF929" s="83"/>
      <c r="AG929" s="83"/>
      <c r="AH929" s="83"/>
      <c r="AI929" s="83"/>
      <c r="AJ929" s="83"/>
      <c r="AK929" s="83"/>
      <c r="AL929" s="83"/>
    </row>
    <row r="930" ht="18.75" customHeight="1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  <c r="AF930" s="83"/>
      <c r="AG930" s="83"/>
      <c r="AH930" s="83"/>
      <c r="AI930" s="83"/>
      <c r="AJ930" s="83"/>
      <c r="AK930" s="83"/>
      <c r="AL930" s="83"/>
    </row>
    <row r="931" ht="18.75" customHeight="1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  <c r="AF931" s="83"/>
      <c r="AG931" s="83"/>
      <c r="AH931" s="83"/>
      <c r="AI931" s="83"/>
      <c r="AJ931" s="83"/>
      <c r="AK931" s="83"/>
      <c r="AL931" s="83"/>
    </row>
    <row r="932" ht="18.75" customHeight="1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  <c r="AF932" s="83"/>
      <c r="AG932" s="83"/>
      <c r="AH932" s="83"/>
      <c r="AI932" s="83"/>
      <c r="AJ932" s="83"/>
      <c r="AK932" s="83"/>
      <c r="AL932" s="83"/>
    </row>
    <row r="933" ht="18.75" customHeight="1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  <c r="AF933" s="83"/>
      <c r="AG933" s="83"/>
      <c r="AH933" s="83"/>
      <c r="AI933" s="83"/>
      <c r="AJ933" s="83"/>
      <c r="AK933" s="83"/>
      <c r="AL933" s="83"/>
    </row>
    <row r="934" ht="18.75" customHeight="1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  <c r="AF934" s="83"/>
      <c r="AG934" s="83"/>
      <c r="AH934" s="83"/>
      <c r="AI934" s="83"/>
      <c r="AJ934" s="83"/>
      <c r="AK934" s="83"/>
      <c r="AL934" s="83"/>
    </row>
    <row r="935" ht="18.75" customHeight="1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  <c r="AF935" s="83"/>
      <c r="AG935" s="83"/>
      <c r="AH935" s="83"/>
      <c r="AI935" s="83"/>
      <c r="AJ935" s="83"/>
      <c r="AK935" s="83"/>
      <c r="AL935" s="83"/>
    </row>
    <row r="936" ht="18.75" customHeight="1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  <c r="AF936" s="83"/>
      <c r="AG936" s="83"/>
      <c r="AH936" s="83"/>
      <c r="AI936" s="83"/>
      <c r="AJ936" s="83"/>
      <c r="AK936" s="83"/>
      <c r="AL936" s="83"/>
    </row>
    <row r="937" ht="18.75" customHeight="1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  <c r="AF937" s="83"/>
      <c r="AG937" s="83"/>
      <c r="AH937" s="83"/>
      <c r="AI937" s="83"/>
      <c r="AJ937" s="83"/>
      <c r="AK937" s="83"/>
      <c r="AL937" s="83"/>
    </row>
    <row r="938" ht="18.75" customHeight="1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  <c r="AF938" s="83"/>
      <c r="AG938" s="83"/>
      <c r="AH938" s="83"/>
      <c r="AI938" s="83"/>
      <c r="AJ938" s="83"/>
      <c r="AK938" s="83"/>
      <c r="AL938" s="83"/>
    </row>
    <row r="939" ht="18.75" customHeight="1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  <c r="AF939" s="83"/>
      <c r="AG939" s="83"/>
      <c r="AH939" s="83"/>
      <c r="AI939" s="83"/>
      <c r="AJ939" s="83"/>
      <c r="AK939" s="83"/>
      <c r="AL939" s="83"/>
    </row>
    <row r="940" ht="18.75" customHeight="1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  <c r="AF940" s="83"/>
      <c r="AG940" s="83"/>
      <c r="AH940" s="83"/>
      <c r="AI940" s="83"/>
      <c r="AJ940" s="83"/>
      <c r="AK940" s="83"/>
      <c r="AL940" s="83"/>
    </row>
    <row r="941" ht="18.75" customHeight="1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  <c r="AF941" s="83"/>
      <c r="AG941" s="83"/>
      <c r="AH941" s="83"/>
      <c r="AI941" s="83"/>
      <c r="AJ941" s="83"/>
      <c r="AK941" s="83"/>
      <c r="AL941" s="83"/>
    </row>
    <row r="942" ht="18.75" customHeight="1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  <c r="AF942" s="83"/>
      <c r="AG942" s="83"/>
      <c r="AH942" s="83"/>
      <c r="AI942" s="83"/>
      <c r="AJ942" s="83"/>
      <c r="AK942" s="83"/>
      <c r="AL942" s="83"/>
    </row>
    <row r="943" ht="18.75" customHeight="1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  <c r="AF943" s="83"/>
      <c r="AG943" s="83"/>
      <c r="AH943" s="83"/>
      <c r="AI943" s="83"/>
      <c r="AJ943" s="83"/>
      <c r="AK943" s="83"/>
      <c r="AL943" s="83"/>
    </row>
    <row r="944" ht="18.75" customHeight="1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  <c r="AF944" s="83"/>
      <c r="AG944" s="83"/>
      <c r="AH944" s="83"/>
      <c r="AI944" s="83"/>
      <c r="AJ944" s="83"/>
      <c r="AK944" s="83"/>
      <c r="AL944" s="83"/>
    </row>
    <row r="945" ht="18.75" customHeight="1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  <c r="AF945" s="83"/>
      <c r="AG945" s="83"/>
      <c r="AH945" s="83"/>
      <c r="AI945" s="83"/>
      <c r="AJ945" s="83"/>
      <c r="AK945" s="83"/>
      <c r="AL945" s="83"/>
    </row>
    <row r="946" ht="18.75" customHeight="1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  <c r="AF946" s="83"/>
      <c r="AG946" s="83"/>
      <c r="AH946" s="83"/>
      <c r="AI946" s="83"/>
      <c r="AJ946" s="83"/>
      <c r="AK946" s="83"/>
      <c r="AL946" s="83"/>
    </row>
    <row r="947" ht="18.75" customHeight="1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  <c r="AF947" s="83"/>
      <c r="AG947" s="83"/>
      <c r="AH947" s="83"/>
      <c r="AI947" s="83"/>
      <c r="AJ947" s="83"/>
      <c r="AK947" s="83"/>
      <c r="AL947" s="83"/>
    </row>
    <row r="948" ht="18.75" customHeight="1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  <c r="AF948" s="83"/>
      <c r="AG948" s="83"/>
      <c r="AH948" s="83"/>
      <c r="AI948" s="83"/>
      <c r="AJ948" s="83"/>
      <c r="AK948" s="83"/>
      <c r="AL948" s="83"/>
    </row>
    <row r="949" ht="18.75" customHeight="1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  <c r="AF949" s="83"/>
      <c r="AG949" s="83"/>
      <c r="AH949" s="83"/>
      <c r="AI949" s="83"/>
      <c r="AJ949" s="83"/>
      <c r="AK949" s="83"/>
      <c r="AL949" s="83"/>
    </row>
    <row r="950" ht="18.75" customHeight="1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  <c r="AF950" s="83"/>
      <c r="AG950" s="83"/>
      <c r="AH950" s="83"/>
      <c r="AI950" s="83"/>
      <c r="AJ950" s="83"/>
      <c r="AK950" s="83"/>
      <c r="AL950" s="83"/>
    </row>
    <row r="951" ht="18.75" customHeight="1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  <c r="AF951" s="83"/>
      <c r="AG951" s="83"/>
      <c r="AH951" s="83"/>
      <c r="AI951" s="83"/>
      <c r="AJ951" s="83"/>
      <c r="AK951" s="83"/>
      <c r="AL951" s="83"/>
    </row>
    <row r="952" ht="18.75" customHeight="1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  <c r="AF952" s="83"/>
      <c r="AG952" s="83"/>
      <c r="AH952" s="83"/>
      <c r="AI952" s="83"/>
      <c r="AJ952" s="83"/>
      <c r="AK952" s="83"/>
      <c r="AL952" s="83"/>
    </row>
    <row r="953" ht="18.75" customHeight="1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  <c r="AF953" s="83"/>
      <c r="AG953" s="83"/>
      <c r="AH953" s="83"/>
      <c r="AI953" s="83"/>
      <c r="AJ953" s="83"/>
      <c r="AK953" s="83"/>
      <c r="AL953" s="83"/>
    </row>
    <row r="954" ht="18.75" customHeight="1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  <c r="AF954" s="83"/>
      <c r="AG954" s="83"/>
      <c r="AH954" s="83"/>
      <c r="AI954" s="83"/>
      <c r="AJ954" s="83"/>
      <c r="AK954" s="83"/>
      <c r="AL954" s="83"/>
    </row>
    <row r="955" ht="18.75" customHeight="1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  <c r="AF955" s="83"/>
      <c r="AG955" s="83"/>
      <c r="AH955" s="83"/>
      <c r="AI955" s="83"/>
      <c r="AJ955" s="83"/>
      <c r="AK955" s="83"/>
      <c r="AL955" s="83"/>
    </row>
    <row r="956" ht="18.75" customHeight="1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  <c r="AF956" s="83"/>
      <c r="AG956" s="83"/>
      <c r="AH956" s="83"/>
      <c r="AI956" s="83"/>
      <c r="AJ956" s="83"/>
      <c r="AK956" s="83"/>
      <c r="AL956" s="83"/>
    </row>
    <row r="957" ht="18.75" customHeight="1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  <c r="AF957" s="83"/>
      <c r="AG957" s="83"/>
      <c r="AH957" s="83"/>
      <c r="AI957" s="83"/>
      <c r="AJ957" s="83"/>
      <c r="AK957" s="83"/>
      <c r="AL957" s="83"/>
    </row>
    <row r="958" ht="18.75" customHeight="1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  <c r="AF958" s="83"/>
      <c r="AG958" s="83"/>
      <c r="AH958" s="83"/>
      <c r="AI958" s="83"/>
      <c r="AJ958" s="83"/>
      <c r="AK958" s="83"/>
      <c r="AL958" s="83"/>
    </row>
    <row r="959" ht="18.75" customHeight="1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  <c r="AF959" s="83"/>
      <c r="AG959" s="83"/>
      <c r="AH959" s="83"/>
      <c r="AI959" s="83"/>
      <c r="AJ959" s="83"/>
      <c r="AK959" s="83"/>
      <c r="AL959" s="83"/>
    </row>
    <row r="960" ht="18.75" customHeight="1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  <c r="AF960" s="83"/>
      <c r="AG960" s="83"/>
      <c r="AH960" s="83"/>
      <c r="AI960" s="83"/>
      <c r="AJ960" s="83"/>
      <c r="AK960" s="83"/>
      <c r="AL960" s="83"/>
    </row>
    <row r="961" ht="18.75" customHeight="1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  <c r="AF961" s="83"/>
      <c r="AG961" s="83"/>
      <c r="AH961" s="83"/>
      <c r="AI961" s="83"/>
      <c r="AJ961" s="83"/>
      <c r="AK961" s="83"/>
      <c r="AL961" s="83"/>
    </row>
    <row r="962" ht="18.75" customHeight="1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  <c r="AF962" s="83"/>
      <c r="AG962" s="83"/>
      <c r="AH962" s="83"/>
      <c r="AI962" s="83"/>
      <c r="AJ962" s="83"/>
      <c r="AK962" s="83"/>
      <c r="AL962" s="83"/>
    </row>
    <row r="963" ht="18.75" customHeight="1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  <c r="AF963" s="83"/>
      <c r="AG963" s="83"/>
      <c r="AH963" s="83"/>
      <c r="AI963" s="83"/>
      <c r="AJ963" s="83"/>
      <c r="AK963" s="83"/>
      <c r="AL963" s="83"/>
    </row>
    <row r="964" ht="18.75" customHeight="1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  <c r="AF964" s="83"/>
      <c r="AG964" s="83"/>
      <c r="AH964" s="83"/>
      <c r="AI964" s="83"/>
      <c r="AJ964" s="83"/>
      <c r="AK964" s="83"/>
      <c r="AL964" s="83"/>
    </row>
    <row r="965" ht="18.75" customHeight="1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  <c r="AF965" s="83"/>
      <c r="AG965" s="83"/>
      <c r="AH965" s="83"/>
      <c r="AI965" s="83"/>
      <c r="AJ965" s="83"/>
      <c r="AK965" s="83"/>
      <c r="AL965" s="83"/>
    </row>
    <row r="966" ht="18.75" customHeight="1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  <c r="AF966" s="83"/>
      <c r="AG966" s="83"/>
      <c r="AH966" s="83"/>
      <c r="AI966" s="83"/>
      <c r="AJ966" s="83"/>
      <c r="AK966" s="83"/>
      <c r="AL966" s="83"/>
    </row>
    <row r="967" ht="18.75" customHeight="1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  <c r="AF967" s="83"/>
      <c r="AG967" s="83"/>
      <c r="AH967" s="83"/>
      <c r="AI967" s="83"/>
      <c r="AJ967" s="83"/>
      <c r="AK967" s="83"/>
      <c r="AL967" s="83"/>
    </row>
    <row r="968" ht="18.75" customHeight="1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  <c r="AF968" s="83"/>
      <c r="AG968" s="83"/>
      <c r="AH968" s="83"/>
      <c r="AI968" s="83"/>
      <c r="AJ968" s="83"/>
      <c r="AK968" s="83"/>
      <c r="AL968" s="83"/>
    </row>
    <row r="969" ht="18.75" customHeight="1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  <c r="AF969" s="83"/>
      <c r="AG969" s="83"/>
      <c r="AH969" s="83"/>
      <c r="AI969" s="83"/>
      <c r="AJ969" s="83"/>
      <c r="AK969" s="83"/>
      <c r="AL969" s="83"/>
    </row>
    <row r="970" ht="18.75" customHeight="1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  <c r="AF970" s="83"/>
      <c r="AG970" s="83"/>
      <c r="AH970" s="83"/>
      <c r="AI970" s="83"/>
      <c r="AJ970" s="83"/>
      <c r="AK970" s="83"/>
      <c r="AL970" s="83"/>
    </row>
    <row r="971" ht="18.75" customHeight="1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  <c r="AF971" s="83"/>
      <c r="AG971" s="83"/>
      <c r="AH971" s="83"/>
      <c r="AI971" s="83"/>
      <c r="AJ971" s="83"/>
      <c r="AK971" s="83"/>
      <c r="AL971" s="83"/>
    </row>
    <row r="972" ht="18.75" customHeight="1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  <c r="AF972" s="83"/>
      <c r="AG972" s="83"/>
      <c r="AH972" s="83"/>
      <c r="AI972" s="83"/>
      <c r="AJ972" s="83"/>
      <c r="AK972" s="83"/>
      <c r="AL972" s="83"/>
    </row>
    <row r="973" ht="18.75" customHeight="1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  <c r="AF973" s="83"/>
      <c r="AG973" s="83"/>
      <c r="AH973" s="83"/>
      <c r="AI973" s="83"/>
      <c r="AJ973" s="83"/>
      <c r="AK973" s="83"/>
      <c r="AL973" s="83"/>
    </row>
    <row r="974" ht="18.75" customHeight="1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  <c r="AF974" s="83"/>
      <c r="AG974" s="83"/>
      <c r="AH974" s="83"/>
      <c r="AI974" s="83"/>
      <c r="AJ974" s="83"/>
      <c r="AK974" s="83"/>
      <c r="AL974" s="83"/>
    </row>
    <row r="975" ht="18.75" customHeight="1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  <c r="AF975" s="83"/>
      <c r="AG975" s="83"/>
      <c r="AH975" s="83"/>
      <c r="AI975" s="83"/>
      <c r="AJ975" s="83"/>
      <c r="AK975" s="83"/>
      <c r="AL975" s="83"/>
    </row>
    <row r="976" ht="18.75" customHeight="1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  <c r="AF976" s="83"/>
      <c r="AG976" s="83"/>
      <c r="AH976" s="83"/>
      <c r="AI976" s="83"/>
      <c r="AJ976" s="83"/>
      <c r="AK976" s="83"/>
      <c r="AL976" s="83"/>
    </row>
    <row r="977" ht="18.75" customHeight="1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  <c r="AF977" s="83"/>
      <c r="AG977" s="83"/>
      <c r="AH977" s="83"/>
      <c r="AI977" s="83"/>
      <c r="AJ977" s="83"/>
      <c r="AK977" s="83"/>
      <c r="AL977" s="83"/>
    </row>
    <row r="978" ht="18.75" customHeight="1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  <c r="AF978" s="83"/>
      <c r="AG978" s="83"/>
      <c r="AH978" s="83"/>
      <c r="AI978" s="83"/>
      <c r="AJ978" s="83"/>
      <c r="AK978" s="83"/>
      <c r="AL978" s="83"/>
    </row>
    <row r="979" ht="18.75" customHeight="1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  <c r="AF979" s="83"/>
      <c r="AG979" s="83"/>
      <c r="AH979" s="83"/>
      <c r="AI979" s="83"/>
      <c r="AJ979" s="83"/>
      <c r="AK979" s="83"/>
      <c r="AL979" s="83"/>
    </row>
    <row r="980" ht="18.75" customHeight="1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  <c r="AF980" s="83"/>
      <c r="AG980" s="83"/>
      <c r="AH980" s="83"/>
      <c r="AI980" s="83"/>
      <c r="AJ980" s="83"/>
      <c r="AK980" s="83"/>
      <c r="AL980" s="83"/>
    </row>
    <row r="981" ht="18.75" customHeight="1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  <c r="AF981" s="83"/>
      <c r="AG981" s="83"/>
      <c r="AH981" s="83"/>
      <c r="AI981" s="83"/>
      <c r="AJ981" s="83"/>
      <c r="AK981" s="83"/>
      <c r="AL981" s="83"/>
    </row>
    <row r="982" ht="18.75" customHeight="1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  <c r="AF982" s="83"/>
      <c r="AG982" s="83"/>
      <c r="AH982" s="83"/>
      <c r="AI982" s="83"/>
      <c r="AJ982" s="83"/>
      <c r="AK982" s="83"/>
      <c r="AL982" s="83"/>
    </row>
    <row r="983" ht="18.75" customHeight="1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  <c r="AF983" s="83"/>
      <c r="AG983" s="83"/>
      <c r="AH983" s="83"/>
      <c r="AI983" s="83"/>
      <c r="AJ983" s="83"/>
      <c r="AK983" s="83"/>
      <c r="AL983" s="83"/>
    </row>
    <row r="984" ht="18.75" customHeight="1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  <c r="AF984" s="83"/>
      <c r="AG984" s="83"/>
      <c r="AH984" s="83"/>
      <c r="AI984" s="83"/>
      <c r="AJ984" s="83"/>
      <c r="AK984" s="83"/>
      <c r="AL984" s="83"/>
    </row>
    <row r="985" ht="18.75" customHeight="1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  <c r="AF985" s="83"/>
      <c r="AG985" s="83"/>
      <c r="AH985" s="83"/>
      <c r="AI985" s="83"/>
      <c r="AJ985" s="83"/>
      <c r="AK985" s="83"/>
      <c r="AL985" s="83"/>
    </row>
    <row r="986" ht="18.75" customHeight="1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  <c r="AF986" s="83"/>
      <c r="AG986" s="83"/>
      <c r="AH986" s="83"/>
      <c r="AI986" s="83"/>
      <c r="AJ986" s="83"/>
      <c r="AK986" s="83"/>
      <c r="AL986" s="83"/>
    </row>
    <row r="987" ht="18.75" customHeight="1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  <c r="AD987" s="83"/>
      <c r="AE987" s="83"/>
      <c r="AF987" s="83"/>
      <c r="AG987" s="83"/>
      <c r="AH987" s="83"/>
      <c r="AI987" s="83"/>
      <c r="AJ987" s="83"/>
      <c r="AK987" s="83"/>
      <c r="AL987" s="83"/>
    </row>
    <row r="988" ht="18.75" customHeight="1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  <c r="AD988" s="83"/>
      <c r="AE988" s="83"/>
      <c r="AF988" s="83"/>
      <c r="AG988" s="83"/>
      <c r="AH988" s="83"/>
      <c r="AI988" s="83"/>
      <c r="AJ988" s="83"/>
      <c r="AK988" s="83"/>
      <c r="AL988" s="83"/>
    </row>
    <row r="989" ht="18.75" customHeight="1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  <c r="AD989" s="83"/>
      <c r="AE989" s="83"/>
      <c r="AF989" s="83"/>
      <c r="AG989" s="83"/>
      <c r="AH989" s="83"/>
      <c r="AI989" s="83"/>
      <c r="AJ989" s="83"/>
      <c r="AK989" s="83"/>
      <c r="AL989" s="83"/>
    </row>
    <row r="990" ht="18.75" customHeight="1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  <c r="AD990" s="83"/>
      <c r="AE990" s="83"/>
      <c r="AF990" s="83"/>
      <c r="AG990" s="83"/>
      <c r="AH990" s="83"/>
      <c r="AI990" s="83"/>
      <c r="AJ990" s="83"/>
      <c r="AK990" s="83"/>
      <c r="AL990" s="83"/>
    </row>
    <row r="991" ht="18.75" customHeight="1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83"/>
      <c r="AE991" s="83"/>
      <c r="AF991" s="83"/>
      <c r="AG991" s="83"/>
      <c r="AH991" s="83"/>
      <c r="AI991" s="83"/>
      <c r="AJ991" s="83"/>
      <c r="AK991" s="83"/>
      <c r="AL991" s="83"/>
    </row>
    <row r="992" ht="18.75" customHeight="1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  <c r="AD992" s="83"/>
      <c r="AE992" s="83"/>
      <c r="AF992" s="83"/>
      <c r="AG992" s="83"/>
      <c r="AH992" s="83"/>
      <c r="AI992" s="83"/>
      <c r="AJ992" s="83"/>
      <c r="AK992" s="83"/>
      <c r="AL992" s="83"/>
    </row>
    <row r="993" ht="18.75" customHeight="1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  <c r="AD993" s="83"/>
      <c r="AE993" s="83"/>
      <c r="AF993" s="83"/>
      <c r="AG993" s="83"/>
      <c r="AH993" s="83"/>
      <c r="AI993" s="83"/>
      <c r="AJ993" s="83"/>
      <c r="AK993" s="83"/>
      <c r="AL993" s="83"/>
    </row>
    <row r="994" ht="18.75" customHeight="1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  <c r="AD994" s="83"/>
      <c r="AE994" s="83"/>
      <c r="AF994" s="83"/>
      <c r="AG994" s="83"/>
      <c r="AH994" s="83"/>
      <c r="AI994" s="83"/>
      <c r="AJ994" s="83"/>
      <c r="AK994" s="83"/>
      <c r="AL994" s="83"/>
    </row>
    <row r="995" ht="18.75" customHeight="1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  <c r="AD995" s="83"/>
      <c r="AE995" s="83"/>
      <c r="AF995" s="83"/>
      <c r="AG995" s="83"/>
      <c r="AH995" s="83"/>
      <c r="AI995" s="83"/>
      <c r="AJ995" s="83"/>
      <c r="AK995" s="83"/>
      <c r="AL995" s="83"/>
    </row>
    <row r="996" ht="18.75" customHeight="1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  <c r="AD996" s="83"/>
      <c r="AE996" s="83"/>
      <c r="AF996" s="83"/>
      <c r="AG996" s="83"/>
      <c r="AH996" s="83"/>
      <c r="AI996" s="83"/>
      <c r="AJ996" s="83"/>
      <c r="AK996" s="83"/>
      <c r="AL996" s="83"/>
    </row>
    <row r="997" ht="18.75" customHeight="1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  <c r="AD997" s="83"/>
      <c r="AE997" s="83"/>
      <c r="AF997" s="83"/>
      <c r="AG997" s="83"/>
      <c r="AH997" s="83"/>
      <c r="AI997" s="83"/>
      <c r="AJ997" s="83"/>
      <c r="AK997" s="83"/>
      <c r="AL997" s="83"/>
    </row>
    <row r="998" ht="18.75" customHeight="1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  <c r="AD998" s="83"/>
      <c r="AE998" s="83"/>
      <c r="AF998" s="83"/>
      <c r="AG998" s="83"/>
      <c r="AH998" s="83"/>
      <c r="AI998" s="83"/>
      <c r="AJ998" s="83"/>
      <c r="AK998" s="83"/>
      <c r="AL998" s="83"/>
    </row>
    <row r="999" ht="18.75" customHeight="1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  <c r="AD999" s="83"/>
      <c r="AE999" s="83"/>
      <c r="AF999" s="83"/>
      <c r="AG999" s="83"/>
      <c r="AH999" s="83"/>
      <c r="AI999" s="83"/>
      <c r="AJ999" s="83"/>
      <c r="AK999" s="83"/>
      <c r="AL999" s="83"/>
    </row>
    <row r="1000" ht="18.75" customHeight="1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  <c r="AD1000" s="83"/>
      <c r="AE1000" s="83"/>
      <c r="AF1000" s="83"/>
      <c r="AG1000" s="83"/>
      <c r="AH1000" s="83"/>
      <c r="AI1000" s="83"/>
      <c r="AJ1000" s="83"/>
      <c r="AK1000" s="83"/>
      <c r="AL1000" s="83"/>
    </row>
  </sheetData>
  <mergeCells count="224">
    <mergeCell ref="Q7:Q9"/>
    <mergeCell ref="U7:U9"/>
    <mergeCell ref="V7:V9"/>
    <mergeCell ref="W7:W9"/>
    <mergeCell ref="X7:X9"/>
    <mergeCell ref="AB7:AB9"/>
    <mergeCell ref="AC7:AC9"/>
    <mergeCell ref="AK7:AK9"/>
    <mergeCell ref="AL7:AL9"/>
    <mergeCell ref="AG9:AH9"/>
    <mergeCell ref="AI9:AJ9"/>
    <mergeCell ref="AD7:AD9"/>
    <mergeCell ref="AE7:AE9"/>
    <mergeCell ref="AF7:AF9"/>
    <mergeCell ref="AG7:AG8"/>
    <mergeCell ref="AH7:AH8"/>
    <mergeCell ref="AI7:AI8"/>
    <mergeCell ref="AJ7:AJ8"/>
    <mergeCell ref="A7:A9"/>
    <mergeCell ref="B7:B9"/>
    <mergeCell ref="C7:C9"/>
    <mergeCell ref="G7:G9"/>
    <mergeCell ref="H7:H9"/>
    <mergeCell ref="I7:O9"/>
    <mergeCell ref="P7:P9"/>
    <mergeCell ref="N10:N12"/>
    <mergeCell ref="O10:O12"/>
    <mergeCell ref="P10:V12"/>
    <mergeCell ref="W10:W12"/>
    <mergeCell ref="X10:X12"/>
    <mergeCell ref="AB10:AB12"/>
    <mergeCell ref="AC10:AC12"/>
    <mergeCell ref="N13:N15"/>
    <mergeCell ref="O13:O15"/>
    <mergeCell ref="P13:P15"/>
    <mergeCell ref="Q13:Q15"/>
    <mergeCell ref="U13:U15"/>
    <mergeCell ref="V13:V15"/>
    <mergeCell ref="W13:AC15"/>
    <mergeCell ref="A10:A12"/>
    <mergeCell ref="B10:B12"/>
    <mergeCell ref="C10:C12"/>
    <mergeCell ref="G10:G12"/>
    <mergeCell ref="H10:H12"/>
    <mergeCell ref="I10:I12"/>
    <mergeCell ref="J10:J12"/>
    <mergeCell ref="A18:A19"/>
    <mergeCell ref="B18:H19"/>
    <mergeCell ref="I18:O19"/>
    <mergeCell ref="P18:V19"/>
    <mergeCell ref="W18:AC19"/>
    <mergeCell ref="AD18:AD19"/>
    <mergeCell ref="AE18:AE19"/>
    <mergeCell ref="AF18:AF19"/>
    <mergeCell ref="A13:A15"/>
    <mergeCell ref="B13:B15"/>
    <mergeCell ref="C13:C15"/>
    <mergeCell ref="G13:G15"/>
    <mergeCell ref="H13:H15"/>
    <mergeCell ref="I13:I15"/>
    <mergeCell ref="J13:J15"/>
    <mergeCell ref="AK20:AK22"/>
    <mergeCell ref="AL20:AL22"/>
    <mergeCell ref="AD20:AD22"/>
    <mergeCell ref="AE20:AE22"/>
    <mergeCell ref="AF20:AF22"/>
    <mergeCell ref="AG20:AG21"/>
    <mergeCell ref="AH20:AH21"/>
    <mergeCell ref="AI20:AI21"/>
    <mergeCell ref="AJ20:AJ21"/>
    <mergeCell ref="AK23:AK25"/>
    <mergeCell ref="AL23:AL25"/>
    <mergeCell ref="A23:A25"/>
    <mergeCell ref="B23:B25"/>
    <mergeCell ref="C23:C25"/>
    <mergeCell ref="G23:G25"/>
    <mergeCell ref="H23:H25"/>
    <mergeCell ref="I23:O25"/>
    <mergeCell ref="P23:P25"/>
    <mergeCell ref="AF2:AF3"/>
    <mergeCell ref="AK2:AK3"/>
    <mergeCell ref="AL2:AL3"/>
    <mergeCell ref="AG3:AH3"/>
    <mergeCell ref="AI3:AJ3"/>
    <mergeCell ref="A2:A3"/>
    <mergeCell ref="B2:H3"/>
    <mergeCell ref="I2:O3"/>
    <mergeCell ref="P2:V3"/>
    <mergeCell ref="W2:AC3"/>
    <mergeCell ref="AD2:AD3"/>
    <mergeCell ref="AE2:AE3"/>
    <mergeCell ref="Q4:Q6"/>
    <mergeCell ref="U4:U6"/>
    <mergeCell ref="V4:V6"/>
    <mergeCell ref="W4:W6"/>
    <mergeCell ref="X4:X6"/>
    <mergeCell ref="AB4:AB6"/>
    <mergeCell ref="AC4:AC6"/>
    <mergeCell ref="AK4:AK6"/>
    <mergeCell ref="AL4:AL6"/>
    <mergeCell ref="AG6:AH6"/>
    <mergeCell ref="AI6:AJ6"/>
    <mergeCell ref="AD4:AD6"/>
    <mergeCell ref="AE4:AE6"/>
    <mergeCell ref="AF4:AF6"/>
    <mergeCell ref="AG4:AG5"/>
    <mergeCell ref="AH4:AH5"/>
    <mergeCell ref="AI4:AI5"/>
    <mergeCell ref="AJ4:AJ5"/>
    <mergeCell ref="A4:A6"/>
    <mergeCell ref="B4:H6"/>
    <mergeCell ref="I4:I6"/>
    <mergeCell ref="J4:J6"/>
    <mergeCell ref="N4:N6"/>
    <mergeCell ref="O4:O6"/>
    <mergeCell ref="P4:P6"/>
    <mergeCell ref="AK10:AK12"/>
    <mergeCell ref="AL10:AL12"/>
    <mergeCell ref="AG12:AH12"/>
    <mergeCell ref="AI12:AJ12"/>
    <mergeCell ref="AD10:AD12"/>
    <mergeCell ref="AE10:AE12"/>
    <mergeCell ref="AF10:AF12"/>
    <mergeCell ref="AG10:AG11"/>
    <mergeCell ref="AH10:AH11"/>
    <mergeCell ref="AI10:AI11"/>
    <mergeCell ref="AJ10:AJ11"/>
    <mergeCell ref="AK13:AK15"/>
    <mergeCell ref="AL13:AL15"/>
    <mergeCell ref="AK18:AK19"/>
    <mergeCell ref="AL18:AL19"/>
    <mergeCell ref="AG15:AH15"/>
    <mergeCell ref="AI15:AJ15"/>
    <mergeCell ref="AG19:AH19"/>
    <mergeCell ref="AI19:AJ19"/>
    <mergeCell ref="AD13:AD15"/>
    <mergeCell ref="AE13:AE15"/>
    <mergeCell ref="AF13:AF15"/>
    <mergeCell ref="AG13:AG14"/>
    <mergeCell ref="AH13:AH14"/>
    <mergeCell ref="AI13:AI14"/>
    <mergeCell ref="AJ13:AJ14"/>
    <mergeCell ref="Q20:Q22"/>
    <mergeCell ref="U20:U22"/>
    <mergeCell ref="V20:V22"/>
    <mergeCell ref="W20:W22"/>
    <mergeCell ref="X20:X22"/>
    <mergeCell ref="AB20:AB22"/>
    <mergeCell ref="AC20:AC22"/>
    <mergeCell ref="A20:A22"/>
    <mergeCell ref="B20:H22"/>
    <mergeCell ref="I20:I22"/>
    <mergeCell ref="J20:J22"/>
    <mergeCell ref="N20:N22"/>
    <mergeCell ref="O20:O22"/>
    <mergeCell ref="P20:P22"/>
    <mergeCell ref="AD23:AD25"/>
    <mergeCell ref="AE23:AE25"/>
    <mergeCell ref="Q23:Q25"/>
    <mergeCell ref="U23:U25"/>
    <mergeCell ref="V23:V25"/>
    <mergeCell ref="W23:W25"/>
    <mergeCell ref="X23:X25"/>
    <mergeCell ref="AB23:AB25"/>
    <mergeCell ref="AC23:AC25"/>
    <mergeCell ref="AG25:AH25"/>
    <mergeCell ref="AI25:AJ25"/>
    <mergeCell ref="AG22:AH22"/>
    <mergeCell ref="AI22:AJ22"/>
    <mergeCell ref="AF23:AF25"/>
    <mergeCell ref="AG23:AG24"/>
    <mergeCell ref="AH23:AH24"/>
    <mergeCell ref="AI23:AI24"/>
    <mergeCell ref="AJ23:AJ24"/>
    <mergeCell ref="AK29:AK31"/>
    <mergeCell ref="AL29:AL31"/>
    <mergeCell ref="AG31:AH31"/>
    <mergeCell ref="AI31:AJ31"/>
    <mergeCell ref="AD29:AD31"/>
    <mergeCell ref="AE29:AE31"/>
    <mergeCell ref="AF29:AF31"/>
    <mergeCell ref="AG29:AG30"/>
    <mergeCell ref="AH29:AH30"/>
    <mergeCell ref="AI29:AI30"/>
    <mergeCell ref="AJ29:AJ30"/>
    <mergeCell ref="N26:N28"/>
    <mergeCell ref="O26:O28"/>
    <mergeCell ref="P26:V28"/>
    <mergeCell ref="W26:W28"/>
    <mergeCell ref="X26:X28"/>
    <mergeCell ref="AB26:AB28"/>
    <mergeCell ref="AC26:AC28"/>
    <mergeCell ref="AK26:AK28"/>
    <mergeCell ref="AL26:AL28"/>
    <mergeCell ref="AG28:AH28"/>
    <mergeCell ref="AI28:AJ28"/>
    <mergeCell ref="AD26:AD28"/>
    <mergeCell ref="AE26:AE28"/>
    <mergeCell ref="AF26:AF28"/>
    <mergeCell ref="AG26:AG27"/>
    <mergeCell ref="AH26:AH27"/>
    <mergeCell ref="AI26:AI27"/>
    <mergeCell ref="AJ26:AJ27"/>
    <mergeCell ref="A26:A28"/>
    <mergeCell ref="B26:B28"/>
    <mergeCell ref="C26:C28"/>
    <mergeCell ref="G26:G28"/>
    <mergeCell ref="H26:H28"/>
    <mergeCell ref="I26:I28"/>
    <mergeCell ref="J26:J28"/>
    <mergeCell ref="A29:A31"/>
    <mergeCell ref="B29:B31"/>
    <mergeCell ref="C29:C31"/>
    <mergeCell ref="G29:G31"/>
    <mergeCell ref="H29:H31"/>
    <mergeCell ref="I29:I31"/>
    <mergeCell ref="J29:J31"/>
    <mergeCell ref="N29:N31"/>
    <mergeCell ref="O29:O31"/>
    <mergeCell ref="P29:P31"/>
    <mergeCell ref="Q29:Q31"/>
    <mergeCell ref="U29:U31"/>
    <mergeCell ref="V29:V31"/>
    <mergeCell ref="W29:AC31"/>
  </mergeCells>
  <printOptions/>
  <pageMargins bottom="0.75" footer="0.0" header="0.0" left="0.7" right="0.7" top="0.75"/>
  <pageSetup paperSize="9" orientation="landscape"/>
  <rowBreaks count="1" manualBreakCount="1">
    <brk id="29" man="1"/>
  </rowBreaks>
  <colBreaks count="1" manualBreakCount="1">
    <brk id="38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FF"/>
    <pageSetUpPr/>
  </sheetPr>
  <sheetViews>
    <sheetView showGridLines="0" workbookViewId="0"/>
  </sheetViews>
  <sheetFormatPr customHeight="1" defaultColWidth="12.63" defaultRowHeight="15.0"/>
  <cols>
    <col customWidth="1" min="1" max="1" width="13.25"/>
    <col customWidth="1" min="2" max="2" width="1.88"/>
    <col customWidth="1" min="3" max="3" width="2.0"/>
    <col customWidth="1" min="4" max="4" width="2.38"/>
    <col customWidth="1" min="5" max="5" width="1.25"/>
    <col customWidth="1" min="6" max="6" width="2.38"/>
    <col customWidth="1" min="7" max="7" width="2.0"/>
    <col customWidth="1" min="8" max="9" width="1.88"/>
    <col customWidth="1" min="10" max="10" width="2.0"/>
    <col customWidth="1" min="11" max="11" width="2.38"/>
    <col customWidth="1" min="12" max="12" width="1.25"/>
    <col customWidth="1" min="13" max="13" width="2.38"/>
    <col customWidth="1" min="14" max="14" width="2.0"/>
    <col customWidth="1" min="15" max="16" width="1.88"/>
    <col customWidth="1" min="17" max="17" width="2.0"/>
    <col customWidth="1" min="18" max="18" width="2.38"/>
    <col customWidth="1" min="19" max="19" width="1.25"/>
    <col customWidth="1" min="20" max="20" width="2.38"/>
    <col customWidth="1" min="21" max="21" width="2.0"/>
    <col customWidth="1" min="22" max="22" width="1.88"/>
    <col customWidth="1" min="23" max="23" width="4.13"/>
    <col customWidth="1" min="24" max="25" width="3.88"/>
    <col customWidth="1" min="26" max="29" width="2.38"/>
    <col customWidth="1" min="30" max="30" width="3.38"/>
    <col customWidth="1" min="31" max="31" width="5.5"/>
    <col customWidth="1" min="32" max="32" width="2.38"/>
    <col customWidth="1" min="33" max="33" width="13.25"/>
    <col customWidth="1" min="34" max="34" width="1.88"/>
    <col customWidth="1" min="35" max="35" width="2.0"/>
    <col customWidth="1" min="36" max="36" width="2.38"/>
    <col customWidth="1" min="37" max="37" width="1.25"/>
    <col customWidth="1" min="38" max="38" width="2.38"/>
    <col customWidth="1" min="39" max="39" width="2.0"/>
    <col customWidth="1" min="40" max="41" width="1.88"/>
    <col customWidth="1" min="42" max="42" width="2.0"/>
    <col customWidth="1" min="43" max="43" width="2.38"/>
    <col customWidth="1" min="44" max="44" width="1.25"/>
    <col customWidth="1" min="45" max="45" width="2.38"/>
    <col customWidth="1" min="46" max="46" width="2.0"/>
    <col customWidth="1" min="47" max="48" width="1.88"/>
    <col customWidth="1" min="49" max="49" width="2.0"/>
    <col customWidth="1" min="50" max="50" width="2.38"/>
    <col customWidth="1" min="51" max="51" width="1.25"/>
    <col customWidth="1" min="52" max="52" width="2.38"/>
    <col customWidth="1" min="53" max="53" width="2.0"/>
    <col customWidth="1" min="54" max="54" width="1.88"/>
    <col customWidth="1" min="55" max="55" width="4.13"/>
    <col customWidth="1" min="56" max="57" width="3.88"/>
    <col customWidth="1" min="58" max="61" width="2.38"/>
    <col customWidth="1" min="62" max="62" width="3.38"/>
    <col customWidth="1" min="63" max="63" width="5.5"/>
  </cols>
  <sheetData>
    <row r="1" ht="18.75" customHeight="1">
      <c r="A1" s="76"/>
      <c r="B1" s="77"/>
      <c r="C1" s="77"/>
      <c r="D1" s="78"/>
      <c r="E1" s="79"/>
      <c r="F1" s="78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80"/>
      <c r="X1" s="80"/>
      <c r="Y1" s="81"/>
      <c r="Z1" s="81"/>
      <c r="AA1" s="81"/>
      <c r="AB1" s="80"/>
      <c r="AC1" s="80"/>
      <c r="AD1" s="80"/>
      <c r="AE1" s="77"/>
      <c r="AG1" s="76"/>
      <c r="AH1" s="77"/>
      <c r="AI1" s="77"/>
      <c r="AJ1" s="78"/>
      <c r="AK1" s="79"/>
      <c r="AL1" s="78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80"/>
      <c r="BD1" s="80"/>
      <c r="BE1" s="81"/>
      <c r="BF1" s="81"/>
      <c r="BG1" s="81"/>
      <c r="BH1" s="80"/>
      <c r="BI1" s="80"/>
      <c r="BJ1" s="80"/>
      <c r="BK1" s="77"/>
    </row>
    <row r="2" ht="13.5" customHeight="1">
      <c r="A2" s="165" t="s">
        <v>102</v>
      </c>
      <c r="B2" s="213" t="str">
        <f>A4</f>
        <v>日体b</v>
      </c>
      <c r="C2" s="3"/>
      <c r="D2" s="3"/>
      <c r="E2" s="3"/>
      <c r="F2" s="3"/>
      <c r="G2" s="3"/>
      <c r="H2" s="4"/>
      <c r="I2" s="214" t="str">
        <f>A7</f>
        <v>亜細亜b</v>
      </c>
      <c r="J2" s="3"/>
      <c r="K2" s="3"/>
      <c r="L2" s="3"/>
      <c r="M2" s="3"/>
      <c r="N2" s="3"/>
      <c r="O2" s="4"/>
      <c r="P2" s="214" t="str">
        <f>A10</f>
        <v>AS W b</v>
      </c>
      <c r="Q2" s="3"/>
      <c r="R2" s="3"/>
      <c r="S2" s="3"/>
      <c r="T2" s="3"/>
      <c r="U2" s="3"/>
      <c r="V2" s="4"/>
      <c r="W2" s="215" t="s">
        <v>1</v>
      </c>
      <c r="X2" s="215" t="s">
        <v>2</v>
      </c>
      <c r="Y2" s="215" t="s">
        <v>3</v>
      </c>
      <c r="Z2" s="169" t="s">
        <v>4</v>
      </c>
      <c r="AA2" s="170" t="s">
        <v>5</v>
      </c>
      <c r="AB2" s="169" t="s">
        <v>4</v>
      </c>
      <c r="AC2" s="170" t="s">
        <v>5</v>
      </c>
      <c r="AD2" s="171" t="s">
        <v>6</v>
      </c>
      <c r="AE2" s="216" t="s">
        <v>7</v>
      </c>
      <c r="AG2" s="165" t="s">
        <v>103</v>
      </c>
      <c r="AH2" s="213" t="str">
        <f>AG4</f>
        <v>日体f</v>
      </c>
      <c r="AI2" s="3"/>
      <c r="AJ2" s="3"/>
      <c r="AK2" s="3"/>
      <c r="AL2" s="3"/>
      <c r="AM2" s="3"/>
      <c r="AN2" s="4"/>
      <c r="AO2" s="214" t="str">
        <f>AG7</f>
        <v>大山b</v>
      </c>
      <c r="AP2" s="3"/>
      <c r="AQ2" s="3"/>
      <c r="AR2" s="3"/>
      <c r="AS2" s="3"/>
      <c r="AT2" s="3"/>
      <c r="AU2" s="4"/>
      <c r="AV2" s="214" t="str">
        <f>AG10</f>
        <v>TAK</v>
      </c>
      <c r="AW2" s="3"/>
      <c r="AX2" s="3"/>
      <c r="AY2" s="3"/>
      <c r="AZ2" s="3"/>
      <c r="BA2" s="3"/>
      <c r="BB2" s="4"/>
      <c r="BC2" s="215" t="s">
        <v>1</v>
      </c>
      <c r="BD2" s="215" t="s">
        <v>2</v>
      </c>
      <c r="BE2" s="215" t="s">
        <v>3</v>
      </c>
      <c r="BF2" s="169" t="s">
        <v>4</v>
      </c>
      <c r="BG2" s="170" t="s">
        <v>5</v>
      </c>
      <c r="BH2" s="169" t="s">
        <v>4</v>
      </c>
      <c r="BI2" s="170" t="s">
        <v>5</v>
      </c>
      <c r="BJ2" s="171" t="s">
        <v>6</v>
      </c>
      <c r="BK2" s="216" t="s">
        <v>7</v>
      </c>
    </row>
    <row r="3" ht="14.25" customHeight="1">
      <c r="A3" s="11"/>
      <c r="B3" s="217"/>
      <c r="C3" s="13"/>
      <c r="D3" s="13"/>
      <c r="E3" s="13"/>
      <c r="F3" s="13"/>
      <c r="G3" s="13"/>
      <c r="H3" s="14"/>
      <c r="I3" s="15"/>
      <c r="J3" s="13"/>
      <c r="K3" s="13"/>
      <c r="L3" s="13"/>
      <c r="M3" s="13"/>
      <c r="N3" s="13"/>
      <c r="O3" s="14"/>
      <c r="P3" s="15"/>
      <c r="Q3" s="13"/>
      <c r="R3" s="13"/>
      <c r="S3" s="13"/>
      <c r="T3" s="13"/>
      <c r="U3" s="13"/>
      <c r="V3" s="14"/>
      <c r="W3" s="16"/>
      <c r="X3" s="16"/>
      <c r="Y3" s="16"/>
      <c r="Z3" s="173" t="s">
        <v>8</v>
      </c>
      <c r="AA3" s="18"/>
      <c r="AB3" s="173" t="s">
        <v>9</v>
      </c>
      <c r="AC3" s="18"/>
      <c r="AD3" s="19"/>
      <c r="AE3" s="218"/>
      <c r="AG3" s="11"/>
      <c r="AH3" s="217"/>
      <c r="AI3" s="13"/>
      <c r="AJ3" s="13"/>
      <c r="AK3" s="13"/>
      <c r="AL3" s="13"/>
      <c r="AM3" s="13"/>
      <c r="AN3" s="14"/>
      <c r="AO3" s="15"/>
      <c r="AP3" s="13"/>
      <c r="AQ3" s="13"/>
      <c r="AR3" s="13"/>
      <c r="AS3" s="13"/>
      <c r="AT3" s="13"/>
      <c r="AU3" s="14"/>
      <c r="AV3" s="15"/>
      <c r="AW3" s="13"/>
      <c r="AX3" s="13"/>
      <c r="AY3" s="13"/>
      <c r="AZ3" s="13"/>
      <c r="BA3" s="13"/>
      <c r="BB3" s="14"/>
      <c r="BC3" s="16"/>
      <c r="BD3" s="16"/>
      <c r="BE3" s="16"/>
      <c r="BF3" s="173" t="s">
        <v>8</v>
      </c>
      <c r="BG3" s="18"/>
      <c r="BH3" s="173" t="s">
        <v>9</v>
      </c>
      <c r="BI3" s="18"/>
      <c r="BJ3" s="19"/>
      <c r="BK3" s="218"/>
    </row>
    <row r="4" ht="13.5" customHeight="1">
      <c r="A4" s="219" t="s">
        <v>104</v>
      </c>
      <c r="B4" s="220"/>
      <c r="C4" s="3"/>
      <c r="D4" s="3"/>
      <c r="E4" s="3"/>
      <c r="F4" s="3"/>
      <c r="G4" s="3"/>
      <c r="H4" s="4"/>
      <c r="I4" s="206">
        <f>IF(K4&gt;M4,1,0)+IF(K5&gt;M5,1,0)+IF(K6&gt;M6,1,0)</f>
        <v>2</v>
      </c>
      <c r="J4" s="204" t="s">
        <v>11</v>
      </c>
      <c r="K4" s="40">
        <v>21.0</v>
      </c>
      <c r="L4" s="188" t="s">
        <v>12</v>
      </c>
      <c r="M4" s="40">
        <v>8.0</v>
      </c>
      <c r="N4" s="204" t="s">
        <v>13</v>
      </c>
      <c r="O4" s="205">
        <f>IF(M4&gt;K4,1,0)+IF(M5&gt;K5,1,0)+IF(M6&gt;K6,1,0)</f>
        <v>0</v>
      </c>
      <c r="P4" s="206">
        <f>IF(R4&gt;T4,1,0)+IF(R5&gt;T5,1,0)+IF(R6&gt;T6,1,0)</f>
        <v>1</v>
      </c>
      <c r="Q4" s="204" t="s">
        <v>11</v>
      </c>
      <c r="R4" s="40">
        <v>21.0</v>
      </c>
      <c r="S4" s="188" t="s">
        <v>12</v>
      </c>
      <c r="T4" s="40">
        <v>14.0</v>
      </c>
      <c r="U4" s="204" t="s">
        <v>13</v>
      </c>
      <c r="V4" s="205">
        <f>IF(T4&gt;R4,1,0)+IF(T5&gt;R5,1,0)+IF(T6&gt;R6,1,0)</f>
        <v>1</v>
      </c>
      <c r="W4" s="183">
        <f>IF($B4&gt;$H4, 1,0)+IF($I4&gt;$O4, 1,0)+IF($P4&gt;$V4, 1,0)</f>
        <v>1</v>
      </c>
      <c r="X4" s="183">
        <f>IF($B4&lt;$H4, 1,0)+IF($I4&lt;$O4, 1,0)+IF($P4&lt;$V4, 1,0)</f>
        <v>0</v>
      </c>
      <c r="Y4" s="221">
        <f>IF($B4="",0,IF($B4=$H4,1,0))+IF($I4="",0,IF($I4=$O4,1,0))+IF($P4="",0,IF($P4=$V4,1,0))</f>
        <v>1</v>
      </c>
      <c r="Z4" s="184">
        <f>SUM(B4,I4,P4)</f>
        <v>3</v>
      </c>
      <c r="AA4" s="185">
        <f>SUM(H4,O4,V4)</f>
        <v>1</v>
      </c>
      <c r="AB4" s="184">
        <f>SUM(D4:D6,K4:K6,R4:R6)</f>
        <v>78</v>
      </c>
      <c r="AC4" s="185">
        <f>SUM(F4:F6,M4:M6,T4:T6)</f>
        <v>52</v>
      </c>
      <c r="AD4" s="222">
        <f>$W4*3+Y4</f>
        <v>4</v>
      </c>
      <c r="AE4" s="223">
        <v>1.0</v>
      </c>
      <c r="AG4" s="219" t="s">
        <v>105</v>
      </c>
      <c r="AH4" s="220"/>
      <c r="AI4" s="3"/>
      <c r="AJ4" s="3"/>
      <c r="AK4" s="3"/>
      <c r="AL4" s="3"/>
      <c r="AM4" s="3"/>
      <c r="AN4" s="4"/>
      <c r="AO4" s="206">
        <f>IF(AQ4&gt;AS4,1,0)+IF(AQ5&gt;AS5,1,0)+IF(AQ6&gt;AS6,1,0)</f>
        <v>0</v>
      </c>
      <c r="AP4" s="204" t="s">
        <v>11</v>
      </c>
      <c r="AQ4" s="40">
        <v>6.0</v>
      </c>
      <c r="AR4" s="188" t="s">
        <v>12</v>
      </c>
      <c r="AS4" s="40">
        <v>21.0</v>
      </c>
      <c r="AT4" s="204" t="s">
        <v>13</v>
      </c>
      <c r="AU4" s="205">
        <f>IF(AS4&gt;AQ4,1,0)+IF(AS5&gt;AQ5,1,0)+IF(AS6&gt;AQ6,1,0)</f>
        <v>2</v>
      </c>
      <c r="AV4" s="206">
        <f>IF(AX4&gt;AZ4,1,0)+IF(AX5&gt;AZ5,1,0)+IF(AX6&gt;AZ6,1,0)</f>
        <v>1</v>
      </c>
      <c r="AW4" s="204" t="s">
        <v>11</v>
      </c>
      <c r="AX4" s="40">
        <v>13.0</v>
      </c>
      <c r="AY4" s="188" t="s">
        <v>12</v>
      </c>
      <c r="AZ4" s="40">
        <v>21.0</v>
      </c>
      <c r="BA4" s="204" t="s">
        <v>13</v>
      </c>
      <c r="BB4" s="205">
        <f>IF(AZ4&gt;AX4,1,0)+IF(AZ5&gt;AX5,1,0)+IF(AZ6&gt;AX6,1,0)</f>
        <v>1</v>
      </c>
      <c r="BC4" s="224">
        <v>0.0</v>
      </c>
      <c r="BD4" s="224">
        <v>1.0</v>
      </c>
      <c r="BE4" s="221">
        <f>IF($B4="",0,IF($B4=$H4,1,0))+IF($I4="",0,IF($I4=$O4,1,0))+IF($P4="",0,IF($P4=$V4,1,0))</f>
        <v>1</v>
      </c>
      <c r="BF4" s="184">
        <f>SUM(AH4,AO4,AV4)</f>
        <v>1</v>
      </c>
      <c r="BG4" s="185">
        <f>SUM(AN4,AU4,BB4)</f>
        <v>3</v>
      </c>
      <c r="BH4" s="184">
        <f>SUM(AJ4:AJ6,AQ4:AQ6,AX4:AX6)</f>
        <v>56</v>
      </c>
      <c r="BI4" s="185">
        <f>SUM(AL4:AL6,AS4:AS6,AZ4:AZ6)</f>
        <v>82</v>
      </c>
      <c r="BJ4" s="225">
        <v>1.0</v>
      </c>
      <c r="BK4" s="223">
        <v>3.0</v>
      </c>
    </row>
    <row r="5" ht="13.5" customHeight="1">
      <c r="A5" s="36"/>
      <c r="B5" s="226"/>
      <c r="H5" s="38"/>
      <c r="I5" s="108"/>
      <c r="J5" s="109"/>
      <c r="K5" s="40">
        <v>21.0</v>
      </c>
      <c r="L5" s="188" t="s">
        <v>12</v>
      </c>
      <c r="M5" s="40">
        <v>9.0</v>
      </c>
      <c r="N5" s="109"/>
      <c r="O5" s="112"/>
      <c r="P5" s="108"/>
      <c r="Q5" s="109"/>
      <c r="R5" s="40">
        <v>15.0</v>
      </c>
      <c r="S5" s="188" t="s">
        <v>12</v>
      </c>
      <c r="T5" s="40">
        <v>21.0</v>
      </c>
      <c r="U5" s="109"/>
      <c r="V5" s="112"/>
      <c r="W5" s="42"/>
      <c r="X5" s="42"/>
      <c r="Y5" s="42"/>
      <c r="Z5" s="43"/>
      <c r="AA5" s="44"/>
      <c r="AB5" s="43"/>
      <c r="AC5" s="44"/>
      <c r="AD5" s="45"/>
      <c r="AE5" s="227"/>
      <c r="AG5" s="36"/>
      <c r="AH5" s="226"/>
      <c r="AN5" s="38"/>
      <c r="AO5" s="108"/>
      <c r="AP5" s="109"/>
      <c r="AQ5" s="40">
        <v>16.0</v>
      </c>
      <c r="AR5" s="188" t="s">
        <v>12</v>
      </c>
      <c r="AS5" s="40">
        <v>21.0</v>
      </c>
      <c r="AT5" s="109"/>
      <c r="AU5" s="112"/>
      <c r="AV5" s="108"/>
      <c r="AW5" s="109"/>
      <c r="AX5" s="40">
        <v>21.0</v>
      </c>
      <c r="AY5" s="188" t="s">
        <v>12</v>
      </c>
      <c r="AZ5" s="40">
        <v>19.0</v>
      </c>
      <c r="BA5" s="109"/>
      <c r="BB5" s="112"/>
      <c r="BC5" s="42"/>
      <c r="BD5" s="42"/>
      <c r="BE5" s="42"/>
      <c r="BF5" s="43"/>
      <c r="BG5" s="44"/>
      <c r="BH5" s="43"/>
      <c r="BI5" s="44"/>
      <c r="BJ5" s="45"/>
      <c r="BK5" s="227"/>
    </row>
    <row r="6" ht="13.5" customHeight="1">
      <c r="A6" s="47"/>
      <c r="B6" s="228"/>
      <c r="C6" s="49"/>
      <c r="D6" s="49"/>
      <c r="E6" s="49"/>
      <c r="F6" s="49"/>
      <c r="G6" s="49"/>
      <c r="H6" s="50"/>
      <c r="I6" s="113"/>
      <c r="J6" s="114"/>
      <c r="K6" s="52"/>
      <c r="L6" s="189" t="s">
        <v>12</v>
      </c>
      <c r="M6" s="52"/>
      <c r="N6" s="114"/>
      <c r="O6" s="117"/>
      <c r="P6" s="113"/>
      <c r="Q6" s="114"/>
      <c r="R6" s="52"/>
      <c r="S6" s="189" t="s">
        <v>12</v>
      </c>
      <c r="T6" s="52"/>
      <c r="U6" s="114"/>
      <c r="V6" s="117"/>
      <c r="W6" s="229"/>
      <c r="X6" s="229"/>
      <c r="Y6" s="229"/>
      <c r="Z6" s="230">
        <f>Z4-AA4</f>
        <v>2</v>
      </c>
      <c r="AA6" s="231"/>
      <c r="AB6" s="230">
        <f>AB4-AC4</f>
        <v>26</v>
      </c>
      <c r="AC6" s="231"/>
      <c r="AD6" s="57"/>
      <c r="AE6" s="232"/>
      <c r="AG6" s="47"/>
      <c r="AH6" s="228"/>
      <c r="AI6" s="49"/>
      <c r="AJ6" s="49"/>
      <c r="AK6" s="49"/>
      <c r="AL6" s="49"/>
      <c r="AM6" s="49"/>
      <c r="AN6" s="50"/>
      <c r="AO6" s="113"/>
      <c r="AP6" s="114"/>
      <c r="AQ6" s="52"/>
      <c r="AR6" s="189" t="s">
        <v>12</v>
      </c>
      <c r="AS6" s="52"/>
      <c r="AT6" s="114"/>
      <c r="AU6" s="117"/>
      <c r="AV6" s="113"/>
      <c r="AW6" s="114"/>
      <c r="AX6" s="52"/>
      <c r="AY6" s="189" t="s">
        <v>12</v>
      </c>
      <c r="AZ6" s="52"/>
      <c r="BA6" s="114"/>
      <c r="BB6" s="117"/>
      <c r="BC6" s="229"/>
      <c r="BD6" s="229"/>
      <c r="BE6" s="229"/>
      <c r="BF6" s="230">
        <f>BF4-BG4</f>
        <v>-2</v>
      </c>
      <c r="BG6" s="231"/>
      <c r="BH6" s="230">
        <f>BH4-BI4</f>
        <v>-26</v>
      </c>
      <c r="BI6" s="231"/>
      <c r="BJ6" s="57"/>
      <c r="BK6" s="232"/>
    </row>
    <row r="7" ht="13.5" customHeight="1">
      <c r="A7" s="233" t="s">
        <v>106</v>
      </c>
      <c r="B7" s="192">
        <f>IF(D7&gt;F7,1,0)+IF(D8&gt;F8,1,0)+IF(D9&gt;F9,1,0)</f>
        <v>0</v>
      </c>
      <c r="C7" s="181" t="s">
        <v>11</v>
      </c>
      <c r="D7" s="193">
        <f t="shared" ref="D7:D9" si="1">IF(M4="","",M4)</f>
        <v>8</v>
      </c>
      <c r="E7" s="178" t="s">
        <v>12</v>
      </c>
      <c r="F7" s="193">
        <f t="shared" ref="F7:F9" si="2">IF(K4="","",K4)</f>
        <v>21</v>
      </c>
      <c r="G7" s="181" t="s">
        <v>13</v>
      </c>
      <c r="H7" s="194">
        <f>IF(F7&gt;D7,1,0)+IF(F8&gt;D8,1,0)+IF(F9&gt;D9,1,0)</f>
        <v>2</v>
      </c>
      <c r="I7" s="195"/>
      <c r="J7" s="62"/>
      <c r="K7" s="62"/>
      <c r="L7" s="62"/>
      <c r="M7" s="62"/>
      <c r="N7" s="62"/>
      <c r="O7" s="63"/>
      <c r="P7" s="206">
        <f>IF(R7&gt;T7,1,0)+IF(R8&gt;T8,1,0)+IF(R9&gt;T9,1,0)</f>
        <v>0</v>
      </c>
      <c r="Q7" s="204" t="s">
        <v>11</v>
      </c>
      <c r="R7" s="40">
        <v>13.0</v>
      </c>
      <c r="S7" s="188" t="s">
        <v>12</v>
      </c>
      <c r="T7" s="40">
        <v>21.0</v>
      </c>
      <c r="U7" s="204" t="s">
        <v>13</v>
      </c>
      <c r="V7" s="205">
        <f>IF(T7&gt;R7,1,0)+IF(T8&gt;R8,1,0)+IF(T9&gt;R9,1,0)</f>
        <v>2</v>
      </c>
      <c r="W7" s="196">
        <f>IF($B7&gt;$H7, 1,0)+IF($I7&gt;$O7, 1,0)+IF($P7&gt;$V7, 1,0)</f>
        <v>0</v>
      </c>
      <c r="X7" s="196">
        <f>IF($B7&lt;$H7, 1,0)+IF($I7&lt;$O7, 1,0)+IF($P7&lt;$V7, 1,0)</f>
        <v>2</v>
      </c>
      <c r="Y7" s="196">
        <f>IF($B7="",0,IF($B7=$H7,1,0))+IF($I7="",0,IF($I7=$O7,1,0))+IF($P7="",0,IF($P7=$V7,1,0))</f>
        <v>0</v>
      </c>
      <c r="Z7" s="197">
        <f>SUM(B7,I7,P7)</f>
        <v>0</v>
      </c>
      <c r="AA7" s="198">
        <f>SUM(H7,O7,V7)</f>
        <v>4</v>
      </c>
      <c r="AB7" s="197">
        <f>SUM(D7:D9,K7:K9,R7:R9)</f>
        <v>38</v>
      </c>
      <c r="AC7" s="198">
        <f>SUM(F7:F9,M7:M9,T7:T9)</f>
        <v>84</v>
      </c>
      <c r="AD7" s="199">
        <f>$W7*3+Y7</f>
        <v>0</v>
      </c>
      <c r="AE7" s="234">
        <v>3.0</v>
      </c>
      <c r="AG7" s="233" t="s">
        <v>107</v>
      </c>
      <c r="AH7" s="192">
        <f>IF(AJ7&gt;AL7,1,0)+IF(AJ8&gt;AL8,1,0)+IF(AJ9&gt;AL9,1,0)</f>
        <v>2</v>
      </c>
      <c r="AI7" s="181" t="s">
        <v>11</v>
      </c>
      <c r="AJ7" s="193">
        <f t="shared" ref="AJ7:AJ9" si="3">IF(AS4="","",AS4)</f>
        <v>21</v>
      </c>
      <c r="AK7" s="178" t="s">
        <v>12</v>
      </c>
      <c r="AL7" s="193">
        <f t="shared" ref="AL7:AL9" si="4">IF(AQ4="","",AQ4)</f>
        <v>6</v>
      </c>
      <c r="AM7" s="181" t="s">
        <v>13</v>
      </c>
      <c r="AN7" s="194">
        <f>IF(AL7&gt;AJ7,1,0)+IF(AL8&gt;AJ8,1,0)+IF(AL9&gt;AJ9,1,0)</f>
        <v>0</v>
      </c>
      <c r="AO7" s="195"/>
      <c r="AP7" s="62"/>
      <c r="AQ7" s="62"/>
      <c r="AR7" s="62"/>
      <c r="AS7" s="62"/>
      <c r="AT7" s="62"/>
      <c r="AU7" s="63"/>
      <c r="AV7" s="206">
        <f>IF(AX7&gt;AZ7,1,0)+IF(AX8&gt;AZ8,1,0)+IF(AX9&gt;AZ9,1,0)</f>
        <v>2</v>
      </c>
      <c r="AW7" s="204" t="s">
        <v>11</v>
      </c>
      <c r="AX7" s="40">
        <v>21.0</v>
      </c>
      <c r="AY7" s="188" t="s">
        <v>12</v>
      </c>
      <c r="AZ7" s="40">
        <v>10.0</v>
      </c>
      <c r="BA7" s="204" t="s">
        <v>13</v>
      </c>
      <c r="BB7" s="205">
        <f>IF(AZ7&gt;AX7,1,0)+IF(AZ8&gt;AX8,1,0)+IF(AZ9&gt;AX9,1,0)</f>
        <v>0</v>
      </c>
      <c r="BC7" s="235">
        <v>2.0</v>
      </c>
      <c r="BD7" s="235">
        <v>0.0</v>
      </c>
      <c r="BE7" s="196">
        <f>IF($B7="",0,IF($B7=$H7,1,0))+IF($I7="",0,IF($I7=$O7,1,0))+IF($P7="",0,IF($P7=$V7,1,0))</f>
        <v>0</v>
      </c>
      <c r="BF7" s="197">
        <f>SUM(AH7,AO7,AV7)</f>
        <v>4</v>
      </c>
      <c r="BG7" s="198">
        <f>SUM(AN7,AU7,BB7)</f>
        <v>0</v>
      </c>
      <c r="BH7" s="197">
        <f>SUM(AJ7:AJ9,AQ7:AQ9,AX7:AX9)</f>
        <v>84</v>
      </c>
      <c r="BI7" s="198">
        <f>SUM(AL7:AL9,AS7:AS9,AZ7:AZ9)</f>
        <v>50</v>
      </c>
      <c r="BJ7" s="236">
        <v>6.0</v>
      </c>
      <c r="BK7" s="234">
        <v>1.0</v>
      </c>
    </row>
    <row r="8" ht="13.5" customHeight="1">
      <c r="A8" s="36"/>
      <c r="B8" s="129"/>
      <c r="C8" s="109"/>
      <c r="D8" s="201">
        <f t="shared" si="1"/>
        <v>9</v>
      </c>
      <c r="E8" s="188" t="s">
        <v>12</v>
      </c>
      <c r="F8" s="201">
        <f t="shared" si="2"/>
        <v>21</v>
      </c>
      <c r="G8" s="109"/>
      <c r="H8" s="112"/>
      <c r="I8" s="39"/>
      <c r="O8" s="38"/>
      <c r="P8" s="108"/>
      <c r="Q8" s="109"/>
      <c r="R8" s="40">
        <v>8.0</v>
      </c>
      <c r="S8" s="188" t="s">
        <v>12</v>
      </c>
      <c r="T8" s="40">
        <v>21.0</v>
      </c>
      <c r="U8" s="109"/>
      <c r="V8" s="112"/>
      <c r="W8" s="42"/>
      <c r="X8" s="42"/>
      <c r="Y8" s="42"/>
      <c r="Z8" s="43"/>
      <c r="AA8" s="44"/>
      <c r="AB8" s="43"/>
      <c r="AC8" s="44"/>
      <c r="AD8" s="45"/>
      <c r="AE8" s="227"/>
      <c r="AG8" s="36"/>
      <c r="AH8" s="129"/>
      <c r="AI8" s="109"/>
      <c r="AJ8" s="201">
        <f t="shared" si="3"/>
        <v>21</v>
      </c>
      <c r="AK8" s="188" t="s">
        <v>12</v>
      </c>
      <c r="AL8" s="201">
        <f t="shared" si="4"/>
        <v>16</v>
      </c>
      <c r="AM8" s="109"/>
      <c r="AN8" s="112"/>
      <c r="AO8" s="39"/>
      <c r="AU8" s="38"/>
      <c r="AV8" s="108"/>
      <c r="AW8" s="109"/>
      <c r="AX8" s="40">
        <v>21.0</v>
      </c>
      <c r="AY8" s="188" t="s">
        <v>12</v>
      </c>
      <c r="AZ8" s="40">
        <v>18.0</v>
      </c>
      <c r="BA8" s="109"/>
      <c r="BB8" s="112"/>
      <c r="BC8" s="42"/>
      <c r="BD8" s="42"/>
      <c r="BE8" s="42"/>
      <c r="BF8" s="43"/>
      <c r="BG8" s="44"/>
      <c r="BH8" s="43"/>
      <c r="BI8" s="44"/>
      <c r="BJ8" s="45"/>
      <c r="BK8" s="227"/>
    </row>
    <row r="9" ht="13.5" customHeight="1">
      <c r="A9" s="47"/>
      <c r="B9" s="131"/>
      <c r="C9" s="114"/>
      <c r="D9" s="202" t="str">
        <f t="shared" si="1"/>
        <v/>
      </c>
      <c r="E9" s="189" t="s">
        <v>12</v>
      </c>
      <c r="F9" s="202" t="str">
        <f t="shared" si="2"/>
        <v/>
      </c>
      <c r="G9" s="114"/>
      <c r="H9" s="117"/>
      <c r="I9" s="51"/>
      <c r="J9" s="49"/>
      <c r="K9" s="49"/>
      <c r="L9" s="49"/>
      <c r="M9" s="49"/>
      <c r="N9" s="49"/>
      <c r="O9" s="50"/>
      <c r="P9" s="113"/>
      <c r="Q9" s="114"/>
      <c r="R9" s="52"/>
      <c r="S9" s="189" t="s">
        <v>12</v>
      </c>
      <c r="T9" s="52"/>
      <c r="U9" s="114"/>
      <c r="V9" s="117"/>
      <c r="W9" s="229"/>
      <c r="X9" s="229"/>
      <c r="Y9" s="229"/>
      <c r="Z9" s="230">
        <f>Z7-AA7</f>
        <v>-4</v>
      </c>
      <c r="AA9" s="231"/>
      <c r="AB9" s="230">
        <f>AB7-AC7</f>
        <v>-46</v>
      </c>
      <c r="AC9" s="231"/>
      <c r="AD9" s="57"/>
      <c r="AE9" s="232"/>
      <c r="AG9" s="47"/>
      <c r="AH9" s="131"/>
      <c r="AI9" s="114"/>
      <c r="AJ9" s="202" t="str">
        <f t="shared" si="3"/>
        <v/>
      </c>
      <c r="AK9" s="189" t="s">
        <v>12</v>
      </c>
      <c r="AL9" s="202" t="str">
        <f t="shared" si="4"/>
        <v/>
      </c>
      <c r="AM9" s="114"/>
      <c r="AN9" s="117"/>
      <c r="AO9" s="51"/>
      <c r="AP9" s="49"/>
      <c r="AQ9" s="49"/>
      <c r="AR9" s="49"/>
      <c r="AS9" s="49"/>
      <c r="AT9" s="49"/>
      <c r="AU9" s="50"/>
      <c r="AV9" s="113"/>
      <c r="AW9" s="114"/>
      <c r="AX9" s="52"/>
      <c r="AY9" s="189" t="s">
        <v>12</v>
      </c>
      <c r="AZ9" s="52"/>
      <c r="BA9" s="114"/>
      <c r="BB9" s="117"/>
      <c r="BC9" s="229"/>
      <c r="BD9" s="229"/>
      <c r="BE9" s="229"/>
      <c r="BF9" s="230">
        <f>BF7-BG7</f>
        <v>4</v>
      </c>
      <c r="BG9" s="231"/>
      <c r="BH9" s="230">
        <f>BH7-BI7</f>
        <v>34</v>
      </c>
      <c r="BI9" s="231"/>
      <c r="BJ9" s="57"/>
      <c r="BK9" s="232"/>
    </row>
    <row r="10" ht="13.5" customHeight="1">
      <c r="A10" s="237" t="s">
        <v>108</v>
      </c>
      <c r="B10" s="206">
        <f>IF(D10&gt;F10,1,0)+IF(D11&gt;F11,1,0)+IF(D12&gt;F12,1,0)</f>
        <v>1</v>
      </c>
      <c r="C10" s="181" t="s">
        <v>11</v>
      </c>
      <c r="D10" s="193">
        <f t="shared" ref="D10:D12" si="5">IF(T4="","",T4)</f>
        <v>14</v>
      </c>
      <c r="E10" s="178" t="s">
        <v>12</v>
      </c>
      <c r="F10" s="193">
        <f t="shared" ref="F10:F12" si="6">IF(R4="","",R4)</f>
        <v>21</v>
      </c>
      <c r="G10" s="181" t="s">
        <v>13</v>
      </c>
      <c r="H10" s="194">
        <f>IF(F10&gt;D10,1,0)+IF(F11&gt;D11,1,0)+IF(F12&gt;D12,1,0)</f>
        <v>1</v>
      </c>
      <c r="I10" s="180">
        <f>IF(K10&gt;M10,1,0)+IF(K11&gt;M11,1,0)+IF(K12&gt;M12,1,0)</f>
        <v>2</v>
      </c>
      <c r="J10" s="181" t="s">
        <v>11</v>
      </c>
      <c r="K10" s="193">
        <f t="shared" ref="K10:K12" si="7">IF(T7="","",T7)</f>
        <v>21</v>
      </c>
      <c r="L10" s="178" t="s">
        <v>12</v>
      </c>
      <c r="M10" s="193">
        <f t="shared" ref="M10:M12" si="8">IF(R7="","",R7)</f>
        <v>13</v>
      </c>
      <c r="N10" s="204" t="s">
        <v>13</v>
      </c>
      <c r="O10" s="205">
        <f>IF(M10&gt;K10,1,0)+IF(M11&gt;K11,1,0)+IF(M12&gt;K12,1,0)</f>
        <v>0</v>
      </c>
      <c r="P10" s="195"/>
      <c r="Q10" s="62"/>
      <c r="R10" s="62"/>
      <c r="S10" s="62"/>
      <c r="T10" s="62"/>
      <c r="U10" s="62"/>
      <c r="V10" s="63"/>
      <c r="W10" s="196">
        <f>IF($B10&gt;$H10, 1,0)+IF($I10&gt;$O10, 1,0)+IF($P10&gt;$V10, 1,0)</f>
        <v>1</v>
      </c>
      <c r="X10" s="196">
        <f>IF($B10&lt;$H10, 1,0)+IF($I10&lt;$O10, 1,0)+IF($P10&lt;$V10, 1,0)</f>
        <v>0</v>
      </c>
      <c r="Y10" s="196">
        <f>IF($B10="",0,IF($B10=$H10,1,0))+IF($I10="",0,IF($I10=$O10,1,0))+IF($P10="",0,IF($P10=$V10,1,0))</f>
        <v>1</v>
      </c>
      <c r="Z10" s="197">
        <f>SUM(B10,I10,P10)</f>
        <v>3</v>
      </c>
      <c r="AA10" s="198">
        <f>SUM(H10,O10,V10)</f>
        <v>1</v>
      </c>
      <c r="AB10" s="197">
        <f>SUM(D10:D12,K10:K12,R10:R12)</f>
        <v>77</v>
      </c>
      <c r="AC10" s="198">
        <f>SUM(F10:F12,M10:M12,T10:T12)</f>
        <v>57</v>
      </c>
      <c r="AD10" s="199">
        <f>$W10*3+Y10</f>
        <v>4</v>
      </c>
      <c r="AE10" s="234">
        <v>2.0</v>
      </c>
      <c r="AG10" s="237" t="s">
        <v>109</v>
      </c>
      <c r="AH10" s="206">
        <f>IF(AJ10&gt;AL10,1,0)+IF(AJ11&gt;AL11,1,0)+IF(AJ12&gt;AL12,1,0)</f>
        <v>1</v>
      </c>
      <c r="AI10" s="181" t="s">
        <v>11</v>
      </c>
      <c r="AJ10" s="193">
        <f t="shared" ref="AJ10:AJ12" si="9">IF(AZ4="","",AZ4)</f>
        <v>21</v>
      </c>
      <c r="AK10" s="178" t="s">
        <v>12</v>
      </c>
      <c r="AL10" s="193">
        <f t="shared" ref="AL10:AL12" si="10">IF(AX4="","",AX4)</f>
        <v>13</v>
      </c>
      <c r="AM10" s="181" t="s">
        <v>13</v>
      </c>
      <c r="AN10" s="194">
        <f>IF(AL10&gt;AJ10,1,0)+IF(AL11&gt;AJ11,1,0)+IF(AL12&gt;AJ12,1,0)</f>
        <v>1</v>
      </c>
      <c r="AO10" s="180">
        <f>IF(AQ10&gt;AS10,1,0)+IF(AQ11&gt;AS11,1,0)+IF(AQ12&gt;AS12,1,0)</f>
        <v>0</v>
      </c>
      <c r="AP10" s="181" t="s">
        <v>11</v>
      </c>
      <c r="AQ10" s="193">
        <f t="shared" ref="AQ10:AQ12" si="11">IF(AZ7="","",AZ7)</f>
        <v>10</v>
      </c>
      <c r="AR10" s="178" t="s">
        <v>12</v>
      </c>
      <c r="AS10" s="193">
        <f t="shared" ref="AS10:AS12" si="12">IF(AX7="","",AX7)</f>
        <v>21</v>
      </c>
      <c r="AT10" s="204" t="s">
        <v>13</v>
      </c>
      <c r="AU10" s="205">
        <f>IF(AS10&gt;AQ10,1,0)+IF(AS11&gt;AQ11,1,0)+IF(AS12&gt;AQ12,1,0)</f>
        <v>2</v>
      </c>
      <c r="AV10" s="195"/>
      <c r="AW10" s="62"/>
      <c r="AX10" s="62"/>
      <c r="AY10" s="62"/>
      <c r="AZ10" s="62"/>
      <c r="BA10" s="62"/>
      <c r="BB10" s="63"/>
      <c r="BC10" s="235">
        <v>0.0</v>
      </c>
      <c r="BD10" s="235">
        <v>1.0</v>
      </c>
      <c r="BE10" s="196">
        <f>IF($B10="",0,IF($B10=$H10,1,0))+IF($I10="",0,IF($I10=$O10,1,0))+IF($P10="",0,IF($P10=$V10,1,0))</f>
        <v>1</v>
      </c>
      <c r="BF10" s="197">
        <f>SUM(AH10,AO10,AV10)</f>
        <v>1</v>
      </c>
      <c r="BG10" s="198">
        <f>SUM(AN10,AU10,BB10)</f>
        <v>3</v>
      </c>
      <c r="BH10" s="197">
        <f>SUM(AJ10:AJ12,AQ10:AQ12,AX10:AX12)</f>
        <v>68</v>
      </c>
      <c r="BI10" s="198">
        <f>SUM(AL10:AL12,AS10:AS12,AZ10:AZ12)</f>
        <v>76</v>
      </c>
      <c r="BJ10" s="236">
        <v>1.0</v>
      </c>
      <c r="BK10" s="234">
        <v>2.0</v>
      </c>
    </row>
    <row r="11" ht="13.5" customHeight="1">
      <c r="A11" s="36"/>
      <c r="B11" s="108"/>
      <c r="C11" s="109"/>
      <c r="D11" s="201">
        <f t="shared" si="5"/>
        <v>21</v>
      </c>
      <c r="E11" s="188" t="s">
        <v>12</v>
      </c>
      <c r="F11" s="201">
        <f t="shared" si="6"/>
        <v>15</v>
      </c>
      <c r="G11" s="109"/>
      <c r="H11" s="112"/>
      <c r="I11" s="108"/>
      <c r="J11" s="109"/>
      <c r="K11" s="201">
        <f t="shared" si="7"/>
        <v>21</v>
      </c>
      <c r="L11" s="188" t="s">
        <v>12</v>
      </c>
      <c r="M11" s="201">
        <f t="shared" si="8"/>
        <v>8</v>
      </c>
      <c r="N11" s="109"/>
      <c r="O11" s="112"/>
      <c r="P11" s="39"/>
      <c r="V11" s="38"/>
      <c r="W11" s="42"/>
      <c r="X11" s="42"/>
      <c r="Y11" s="42"/>
      <c r="Z11" s="43"/>
      <c r="AA11" s="44"/>
      <c r="AB11" s="43"/>
      <c r="AC11" s="44"/>
      <c r="AD11" s="45"/>
      <c r="AE11" s="227"/>
      <c r="AG11" s="36"/>
      <c r="AH11" s="108"/>
      <c r="AI11" s="109"/>
      <c r="AJ11" s="201">
        <f t="shared" si="9"/>
        <v>19</v>
      </c>
      <c r="AK11" s="188" t="s">
        <v>12</v>
      </c>
      <c r="AL11" s="201">
        <f t="shared" si="10"/>
        <v>21</v>
      </c>
      <c r="AM11" s="109"/>
      <c r="AN11" s="112"/>
      <c r="AO11" s="108"/>
      <c r="AP11" s="109"/>
      <c r="AQ11" s="201">
        <f t="shared" si="11"/>
        <v>18</v>
      </c>
      <c r="AR11" s="188" t="s">
        <v>12</v>
      </c>
      <c r="AS11" s="201">
        <f t="shared" si="12"/>
        <v>21</v>
      </c>
      <c r="AT11" s="109"/>
      <c r="AU11" s="112"/>
      <c r="AV11" s="39"/>
      <c r="BB11" s="38"/>
      <c r="BC11" s="42"/>
      <c r="BD11" s="42"/>
      <c r="BE11" s="42"/>
      <c r="BF11" s="43"/>
      <c r="BG11" s="44"/>
      <c r="BH11" s="43"/>
      <c r="BI11" s="44"/>
      <c r="BJ11" s="45"/>
      <c r="BK11" s="227"/>
    </row>
    <row r="12" ht="13.5" customHeight="1">
      <c r="A12" s="11"/>
      <c r="B12" s="144"/>
      <c r="C12" s="140"/>
      <c r="D12" s="207" t="str">
        <f t="shared" si="5"/>
        <v/>
      </c>
      <c r="E12" s="208" t="s">
        <v>12</v>
      </c>
      <c r="F12" s="207" t="str">
        <f t="shared" si="6"/>
        <v/>
      </c>
      <c r="G12" s="140"/>
      <c r="H12" s="143"/>
      <c r="I12" s="144"/>
      <c r="J12" s="140"/>
      <c r="K12" s="207" t="str">
        <f t="shared" si="7"/>
        <v/>
      </c>
      <c r="L12" s="208" t="s">
        <v>12</v>
      </c>
      <c r="M12" s="207" t="str">
        <f t="shared" si="8"/>
        <v/>
      </c>
      <c r="N12" s="140"/>
      <c r="O12" s="143"/>
      <c r="P12" s="15"/>
      <c r="Q12" s="13"/>
      <c r="R12" s="13"/>
      <c r="S12" s="13"/>
      <c r="T12" s="13"/>
      <c r="U12" s="13"/>
      <c r="V12" s="14"/>
      <c r="W12" s="16"/>
      <c r="X12" s="16"/>
      <c r="Y12" s="16"/>
      <c r="Z12" s="209">
        <f>Z10-AA10</f>
        <v>2</v>
      </c>
      <c r="AA12" s="18"/>
      <c r="AB12" s="209">
        <f>AB10-AC10</f>
        <v>20</v>
      </c>
      <c r="AC12" s="18"/>
      <c r="AD12" s="19"/>
      <c r="AE12" s="218"/>
      <c r="AG12" s="11"/>
      <c r="AH12" s="144"/>
      <c r="AI12" s="140"/>
      <c r="AJ12" s="207" t="str">
        <f t="shared" si="9"/>
        <v/>
      </c>
      <c r="AK12" s="208" t="s">
        <v>12</v>
      </c>
      <c r="AL12" s="207" t="str">
        <f t="shared" si="10"/>
        <v/>
      </c>
      <c r="AM12" s="140"/>
      <c r="AN12" s="143"/>
      <c r="AO12" s="144"/>
      <c r="AP12" s="140"/>
      <c r="AQ12" s="207" t="str">
        <f t="shared" si="11"/>
        <v/>
      </c>
      <c r="AR12" s="208" t="s">
        <v>12</v>
      </c>
      <c r="AS12" s="207" t="str">
        <f t="shared" si="12"/>
        <v/>
      </c>
      <c r="AT12" s="140"/>
      <c r="AU12" s="143"/>
      <c r="AV12" s="15"/>
      <c r="AW12" s="13"/>
      <c r="AX12" s="13"/>
      <c r="AY12" s="13"/>
      <c r="AZ12" s="13"/>
      <c r="BA12" s="13"/>
      <c r="BB12" s="14"/>
      <c r="BC12" s="16"/>
      <c r="BD12" s="16"/>
      <c r="BE12" s="16"/>
      <c r="BF12" s="209">
        <f>BF10-BG10</f>
        <v>-2</v>
      </c>
      <c r="BG12" s="18"/>
      <c r="BH12" s="209">
        <f>BH10-BI10</f>
        <v>-8</v>
      </c>
      <c r="BI12" s="18"/>
      <c r="BJ12" s="19"/>
      <c r="BK12" s="218"/>
    </row>
    <row r="13" ht="18.75" customHeight="1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G13" s="82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</row>
    <row r="14" ht="18.75" customHeight="1">
      <c r="A14" s="76"/>
      <c r="B14" s="80"/>
      <c r="C14" s="80"/>
      <c r="D14" s="80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1"/>
      <c r="Z14" s="81"/>
      <c r="AA14" s="81"/>
      <c r="AB14" s="80"/>
      <c r="AC14" s="80"/>
      <c r="AD14" s="80"/>
      <c r="AE14" s="77"/>
      <c r="AG14" s="76"/>
      <c r="AH14" s="80"/>
      <c r="AI14" s="80"/>
      <c r="AJ14" s="80"/>
      <c r="AK14" s="79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1"/>
      <c r="BF14" s="81"/>
      <c r="BG14" s="81"/>
      <c r="BH14" s="80"/>
      <c r="BI14" s="80"/>
      <c r="BJ14" s="80"/>
      <c r="BK14" s="77"/>
    </row>
    <row r="15" ht="13.5" customHeight="1">
      <c r="A15" s="165" t="s">
        <v>110</v>
      </c>
      <c r="B15" s="213" t="str">
        <f>A17</f>
        <v>日体e</v>
      </c>
      <c r="C15" s="3"/>
      <c r="D15" s="3"/>
      <c r="E15" s="3"/>
      <c r="F15" s="3"/>
      <c r="G15" s="3"/>
      <c r="H15" s="4"/>
      <c r="I15" s="214" t="str">
        <f>A20</f>
        <v>日体h</v>
      </c>
      <c r="J15" s="3"/>
      <c r="K15" s="3"/>
      <c r="L15" s="3"/>
      <c r="M15" s="3"/>
      <c r="N15" s="3"/>
      <c r="O15" s="4"/>
      <c r="P15" s="214" t="str">
        <f>A23</f>
        <v>亜細亜d</v>
      </c>
      <c r="Q15" s="3"/>
      <c r="R15" s="3"/>
      <c r="S15" s="3"/>
      <c r="T15" s="3"/>
      <c r="U15" s="3"/>
      <c r="V15" s="4"/>
      <c r="W15" s="215" t="s">
        <v>1</v>
      </c>
      <c r="X15" s="215" t="s">
        <v>2</v>
      </c>
      <c r="Y15" s="215" t="s">
        <v>3</v>
      </c>
      <c r="Z15" s="169" t="s">
        <v>4</v>
      </c>
      <c r="AA15" s="170" t="s">
        <v>5</v>
      </c>
      <c r="AB15" s="169" t="s">
        <v>4</v>
      </c>
      <c r="AC15" s="170" t="s">
        <v>5</v>
      </c>
      <c r="AD15" s="171" t="s">
        <v>6</v>
      </c>
      <c r="AE15" s="216" t="s">
        <v>7</v>
      </c>
      <c r="AG15" s="165" t="s">
        <v>111</v>
      </c>
      <c r="AH15" s="213" t="str">
        <f>AG17</f>
        <v>日体d</v>
      </c>
      <c r="AI15" s="3"/>
      <c r="AJ15" s="3"/>
      <c r="AK15" s="3"/>
      <c r="AL15" s="3"/>
      <c r="AM15" s="3"/>
      <c r="AN15" s="4"/>
      <c r="AO15" s="214" t="str">
        <f>AG20</f>
        <v>亜細亜c</v>
      </c>
      <c r="AP15" s="3"/>
      <c r="AQ15" s="3"/>
      <c r="AR15" s="3"/>
      <c r="AS15" s="3"/>
      <c r="AT15" s="3"/>
      <c r="AU15" s="4"/>
      <c r="AV15" s="214" t="str">
        <f>AG23</f>
        <v>関西外国</v>
      </c>
      <c r="AW15" s="3"/>
      <c r="AX15" s="3"/>
      <c r="AY15" s="3"/>
      <c r="AZ15" s="3"/>
      <c r="BA15" s="3"/>
      <c r="BB15" s="4"/>
      <c r="BC15" s="215" t="s">
        <v>1</v>
      </c>
      <c r="BD15" s="215" t="s">
        <v>2</v>
      </c>
      <c r="BE15" s="215" t="s">
        <v>3</v>
      </c>
      <c r="BF15" s="169" t="s">
        <v>4</v>
      </c>
      <c r="BG15" s="170" t="s">
        <v>5</v>
      </c>
      <c r="BH15" s="169" t="s">
        <v>4</v>
      </c>
      <c r="BI15" s="170" t="s">
        <v>5</v>
      </c>
      <c r="BJ15" s="171" t="s">
        <v>6</v>
      </c>
      <c r="BK15" s="216" t="s">
        <v>7</v>
      </c>
    </row>
    <row r="16" ht="14.25" customHeight="1">
      <c r="A16" s="11"/>
      <c r="B16" s="217"/>
      <c r="C16" s="13"/>
      <c r="D16" s="13"/>
      <c r="E16" s="13"/>
      <c r="F16" s="13"/>
      <c r="G16" s="13"/>
      <c r="H16" s="14"/>
      <c r="I16" s="15"/>
      <c r="J16" s="13"/>
      <c r="K16" s="13"/>
      <c r="L16" s="13"/>
      <c r="M16" s="13"/>
      <c r="N16" s="13"/>
      <c r="O16" s="14"/>
      <c r="P16" s="15"/>
      <c r="Q16" s="13"/>
      <c r="R16" s="13"/>
      <c r="S16" s="13"/>
      <c r="T16" s="13"/>
      <c r="U16" s="13"/>
      <c r="V16" s="14"/>
      <c r="W16" s="16"/>
      <c r="X16" s="16"/>
      <c r="Y16" s="16"/>
      <c r="Z16" s="173" t="s">
        <v>8</v>
      </c>
      <c r="AA16" s="18"/>
      <c r="AB16" s="173" t="s">
        <v>9</v>
      </c>
      <c r="AC16" s="18"/>
      <c r="AD16" s="19"/>
      <c r="AE16" s="218"/>
      <c r="AG16" s="11"/>
      <c r="AH16" s="217"/>
      <c r="AI16" s="13"/>
      <c r="AJ16" s="13"/>
      <c r="AK16" s="13"/>
      <c r="AL16" s="13"/>
      <c r="AM16" s="13"/>
      <c r="AN16" s="14"/>
      <c r="AO16" s="15"/>
      <c r="AP16" s="13"/>
      <c r="AQ16" s="13"/>
      <c r="AR16" s="13"/>
      <c r="AS16" s="13"/>
      <c r="AT16" s="13"/>
      <c r="AU16" s="14"/>
      <c r="AV16" s="15"/>
      <c r="AW16" s="13"/>
      <c r="AX16" s="13"/>
      <c r="AY16" s="13"/>
      <c r="AZ16" s="13"/>
      <c r="BA16" s="13"/>
      <c r="BB16" s="14"/>
      <c r="BC16" s="16"/>
      <c r="BD16" s="16"/>
      <c r="BE16" s="16"/>
      <c r="BF16" s="173" t="s">
        <v>8</v>
      </c>
      <c r="BG16" s="18"/>
      <c r="BH16" s="173" t="s">
        <v>9</v>
      </c>
      <c r="BI16" s="18"/>
      <c r="BJ16" s="19"/>
      <c r="BK16" s="218"/>
    </row>
    <row r="17" ht="13.5" customHeight="1">
      <c r="A17" s="219" t="s">
        <v>112</v>
      </c>
      <c r="B17" s="220"/>
      <c r="C17" s="3"/>
      <c r="D17" s="3"/>
      <c r="E17" s="3"/>
      <c r="F17" s="3"/>
      <c r="G17" s="3"/>
      <c r="H17" s="4"/>
      <c r="I17" s="206">
        <f>IF(K17&gt;M17,1,0)+IF(K18&gt;M18,1,0)+IF(K19&gt;M19,1,0)</f>
        <v>2</v>
      </c>
      <c r="J17" s="204" t="s">
        <v>11</v>
      </c>
      <c r="K17" s="40">
        <v>21.0</v>
      </c>
      <c r="L17" s="188" t="s">
        <v>12</v>
      </c>
      <c r="M17" s="40">
        <v>7.0</v>
      </c>
      <c r="N17" s="204" t="s">
        <v>13</v>
      </c>
      <c r="O17" s="205">
        <f>IF(M17&gt;K17,1,0)+IF(M18&gt;K18,1,0)+IF(M19&gt;K19,1,0)</f>
        <v>0</v>
      </c>
      <c r="P17" s="206">
        <f>IF(R17&gt;T17,1,0)+IF(R18&gt;T18,1,0)+IF(R19&gt;T19,1,0)</f>
        <v>2</v>
      </c>
      <c r="Q17" s="204" t="s">
        <v>11</v>
      </c>
      <c r="R17" s="40">
        <v>21.0</v>
      </c>
      <c r="S17" s="188" t="s">
        <v>12</v>
      </c>
      <c r="T17" s="40">
        <v>14.0</v>
      </c>
      <c r="U17" s="204" t="s">
        <v>13</v>
      </c>
      <c r="V17" s="205">
        <f>IF(T17&gt;R17,1,0)+IF(T18&gt;R18,1,0)+IF(T19&gt;R19,1,0)</f>
        <v>0</v>
      </c>
      <c r="W17" s="183">
        <f>IF($B17&gt;$H17, 1,0)+IF($I17&gt;$O17, 1,0)+IF($P17&gt;$V17, 1,0)</f>
        <v>2</v>
      </c>
      <c r="X17" s="183">
        <f>IF($B17&lt;$H17, 1,0)+IF($I17&lt;$O17, 1,0)+IF($P17&lt;$V17, 1,0)</f>
        <v>0</v>
      </c>
      <c r="Y17" s="221">
        <f>IF($B17="",0,IF($B17=$H17,1,0))+IF($I17="",0,IF($I17=$O17,1,0))+IF($P17="",0,IF($P17=$V17,1,0))</f>
        <v>0</v>
      </c>
      <c r="Z17" s="184">
        <f>SUM(B17,I17,P17)</f>
        <v>4</v>
      </c>
      <c r="AA17" s="185">
        <f>SUM(H17,O17,V17)</f>
        <v>0</v>
      </c>
      <c r="AB17" s="184">
        <f>SUM(D17:D19,K17:K19,R17:R19)</f>
        <v>84</v>
      </c>
      <c r="AC17" s="185">
        <f>SUM(F17:F19,M17:M19,T17:T19)</f>
        <v>50</v>
      </c>
      <c r="AD17" s="222">
        <f>$W17*3+Y17</f>
        <v>6</v>
      </c>
      <c r="AE17" s="223">
        <v>1.0</v>
      </c>
      <c r="AG17" s="219" t="s">
        <v>113</v>
      </c>
      <c r="AH17" s="220"/>
      <c r="AI17" s="3"/>
      <c r="AJ17" s="3"/>
      <c r="AK17" s="3"/>
      <c r="AL17" s="3"/>
      <c r="AM17" s="3"/>
      <c r="AN17" s="4"/>
      <c r="AO17" s="206">
        <f>IF(AQ17&gt;AS17,1,0)+IF(AQ18&gt;AS18,1,0)+IF(AQ19&gt;AS19,1,0)</f>
        <v>2</v>
      </c>
      <c r="AP17" s="204" t="s">
        <v>11</v>
      </c>
      <c r="AQ17" s="40">
        <v>21.0</v>
      </c>
      <c r="AR17" s="188" t="s">
        <v>12</v>
      </c>
      <c r="AS17" s="40">
        <v>14.0</v>
      </c>
      <c r="AT17" s="204" t="s">
        <v>13</v>
      </c>
      <c r="AU17" s="205">
        <f>IF(AS17&gt;AQ17,1,0)+IF(AS18&gt;AQ18,1,0)+IF(AS19&gt;AQ19,1,0)</f>
        <v>0</v>
      </c>
      <c r="AV17" s="206">
        <f>IF(AX17&gt;AZ17,1,0)+IF(AX18&gt;AZ18,1,0)+IF(AX19&gt;AZ19,1,0)</f>
        <v>2</v>
      </c>
      <c r="AW17" s="204" t="s">
        <v>11</v>
      </c>
      <c r="AX17" s="40">
        <v>21.0</v>
      </c>
      <c r="AY17" s="188" t="s">
        <v>12</v>
      </c>
      <c r="AZ17" s="40">
        <v>12.0</v>
      </c>
      <c r="BA17" s="204" t="s">
        <v>13</v>
      </c>
      <c r="BB17" s="205">
        <f>IF(AZ17&gt;AX17,1,0)+IF(AZ18&gt;AX18,1,0)+IF(AZ19&gt;AX19,1,0)</f>
        <v>0</v>
      </c>
      <c r="BC17" s="183">
        <f>IF($B17&gt;$H17, 1,0)+IF($I17&gt;$O17, 1,0)+IF($P17&gt;$V17, 1,0)</f>
        <v>2</v>
      </c>
      <c r="BD17" s="183">
        <f>IF($B17&lt;$H17, 1,0)+IF($I17&lt;$O17, 1,0)+IF($P17&lt;$V17, 1,0)</f>
        <v>0</v>
      </c>
      <c r="BE17" s="221">
        <f>IF($B17="",0,IF($B17=$H17,1,0))+IF($I17="",0,IF($I17=$O17,1,0))+IF($P17="",0,IF($P17=$V17,1,0))</f>
        <v>0</v>
      </c>
      <c r="BF17" s="184">
        <f>SUM(AH17,AO17,AV17)</f>
        <v>4</v>
      </c>
      <c r="BG17" s="185">
        <f>SUM(AN17,AU17,BB17)</f>
        <v>0</v>
      </c>
      <c r="BH17" s="184">
        <f>SUM(AJ17:AJ19,AQ17:AQ19,AX17:AX19)</f>
        <v>84</v>
      </c>
      <c r="BI17" s="185">
        <f>SUM(AL17:AL19,AS17:AS19,AZ17:AZ19)</f>
        <v>47</v>
      </c>
      <c r="BJ17" s="222">
        <f>$W17*3+BE17</f>
        <v>6</v>
      </c>
      <c r="BK17" s="223">
        <v>1.0</v>
      </c>
    </row>
    <row r="18" ht="13.5" customHeight="1">
      <c r="A18" s="36"/>
      <c r="B18" s="226"/>
      <c r="H18" s="38"/>
      <c r="I18" s="108"/>
      <c r="J18" s="109"/>
      <c r="K18" s="40">
        <v>21.0</v>
      </c>
      <c r="L18" s="188" t="s">
        <v>12</v>
      </c>
      <c r="M18" s="40">
        <v>10.0</v>
      </c>
      <c r="N18" s="109"/>
      <c r="O18" s="112"/>
      <c r="P18" s="108"/>
      <c r="Q18" s="109"/>
      <c r="R18" s="40">
        <v>21.0</v>
      </c>
      <c r="S18" s="188" t="s">
        <v>12</v>
      </c>
      <c r="T18" s="40">
        <v>19.0</v>
      </c>
      <c r="U18" s="109"/>
      <c r="V18" s="112"/>
      <c r="W18" s="42"/>
      <c r="X18" s="42"/>
      <c r="Y18" s="42"/>
      <c r="Z18" s="43"/>
      <c r="AA18" s="44"/>
      <c r="AB18" s="43"/>
      <c r="AC18" s="44"/>
      <c r="AD18" s="45"/>
      <c r="AE18" s="227"/>
      <c r="AG18" s="36"/>
      <c r="AH18" s="226"/>
      <c r="AN18" s="38"/>
      <c r="AO18" s="108"/>
      <c r="AP18" s="109"/>
      <c r="AQ18" s="40">
        <v>21.0</v>
      </c>
      <c r="AR18" s="188" t="s">
        <v>12</v>
      </c>
      <c r="AS18" s="40">
        <v>6.0</v>
      </c>
      <c r="AT18" s="109"/>
      <c r="AU18" s="112"/>
      <c r="AV18" s="108"/>
      <c r="AW18" s="109"/>
      <c r="AX18" s="40">
        <v>21.0</v>
      </c>
      <c r="AY18" s="188" t="s">
        <v>12</v>
      </c>
      <c r="AZ18" s="40">
        <v>15.0</v>
      </c>
      <c r="BA18" s="109"/>
      <c r="BB18" s="112"/>
      <c r="BC18" s="42"/>
      <c r="BD18" s="42"/>
      <c r="BE18" s="42"/>
      <c r="BF18" s="43"/>
      <c r="BG18" s="44"/>
      <c r="BH18" s="43"/>
      <c r="BI18" s="44"/>
      <c r="BJ18" s="45"/>
      <c r="BK18" s="227"/>
    </row>
    <row r="19" ht="13.5" customHeight="1">
      <c r="A19" s="47"/>
      <c r="B19" s="228"/>
      <c r="C19" s="49"/>
      <c r="D19" s="49"/>
      <c r="E19" s="49"/>
      <c r="F19" s="49"/>
      <c r="G19" s="49"/>
      <c r="H19" s="50"/>
      <c r="I19" s="113"/>
      <c r="J19" s="114"/>
      <c r="K19" s="52"/>
      <c r="L19" s="189" t="s">
        <v>12</v>
      </c>
      <c r="M19" s="52"/>
      <c r="N19" s="114"/>
      <c r="O19" s="117"/>
      <c r="P19" s="113"/>
      <c r="Q19" s="114"/>
      <c r="R19" s="52"/>
      <c r="S19" s="189" t="s">
        <v>12</v>
      </c>
      <c r="T19" s="52"/>
      <c r="U19" s="114"/>
      <c r="V19" s="117"/>
      <c r="W19" s="229"/>
      <c r="X19" s="229"/>
      <c r="Y19" s="229"/>
      <c r="Z19" s="230">
        <f>Z17-AA17</f>
        <v>4</v>
      </c>
      <c r="AA19" s="231"/>
      <c r="AB19" s="230">
        <f>AB17-AC17</f>
        <v>34</v>
      </c>
      <c r="AC19" s="231"/>
      <c r="AD19" s="57"/>
      <c r="AE19" s="232"/>
      <c r="AG19" s="47"/>
      <c r="AH19" s="228"/>
      <c r="AI19" s="49"/>
      <c r="AJ19" s="49"/>
      <c r="AK19" s="49"/>
      <c r="AL19" s="49"/>
      <c r="AM19" s="49"/>
      <c r="AN19" s="50"/>
      <c r="AO19" s="113"/>
      <c r="AP19" s="114"/>
      <c r="AQ19" s="52"/>
      <c r="AR19" s="189" t="s">
        <v>12</v>
      </c>
      <c r="AS19" s="52"/>
      <c r="AT19" s="114"/>
      <c r="AU19" s="117"/>
      <c r="AV19" s="113"/>
      <c r="AW19" s="114"/>
      <c r="AX19" s="52"/>
      <c r="AY19" s="189" t="s">
        <v>12</v>
      </c>
      <c r="AZ19" s="52"/>
      <c r="BA19" s="114"/>
      <c r="BB19" s="117"/>
      <c r="BC19" s="229"/>
      <c r="BD19" s="229"/>
      <c r="BE19" s="229"/>
      <c r="BF19" s="230">
        <f>BF17-BG17</f>
        <v>4</v>
      </c>
      <c r="BG19" s="231"/>
      <c r="BH19" s="230">
        <f>BH17-BI17</f>
        <v>37</v>
      </c>
      <c r="BI19" s="231"/>
      <c r="BJ19" s="57"/>
      <c r="BK19" s="232"/>
    </row>
    <row r="20" ht="13.5" customHeight="1">
      <c r="A20" s="233" t="s">
        <v>114</v>
      </c>
      <c r="B20" s="192">
        <f>IF(D20&gt;F20,1,0)+IF(D21&gt;F21,1,0)+IF(D22&gt;F22,1,0)</f>
        <v>0</v>
      </c>
      <c r="C20" s="181" t="s">
        <v>11</v>
      </c>
      <c r="D20" s="193">
        <f t="shared" ref="D20:D22" si="13">IF(M17="","",M17)</f>
        <v>7</v>
      </c>
      <c r="E20" s="178" t="s">
        <v>12</v>
      </c>
      <c r="F20" s="193">
        <f t="shared" ref="F20:F22" si="14">IF(K17="","",K17)</f>
        <v>21</v>
      </c>
      <c r="G20" s="181" t="s">
        <v>13</v>
      </c>
      <c r="H20" s="194">
        <f>IF(F20&gt;D20,1,0)+IF(F21&gt;D21,1,0)+IF(F22&gt;D22,1,0)</f>
        <v>2</v>
      </c>
      <c r="I20" s="195"/>
      <c r="J20" s="62"/>
      <c r="K20" s="62"/>
      <c r="L20" s="62"/>
      <c r="M20" s="62"/>
      <c r="N20" s="62"/>
      <c r="O20" s="63"/>
      <c r="P20" s="206">
        <f>IF(R20&gt;T20,1,0)+IF(R21&gt;T21,1,0)+IF(R22&gt;T22,1,0)</f>
        <v>0</v>
      </c>
      <c r="Q20" s="204" t="s">
        <v>11</v>
      </c>
      <c r="R20" s="40">
        <v>17.0</v>
      </c>
      <c r="S20" s="188" t="s">
        <v>12</v>
      </c>
      <c r="T20" s="40">
        <v>21.0</v>
      </c>
      <c r="U20" s="204" t="s">
        <v>13</v>
      </c>
      <c r="V20" s="205">
        <f>IF(T20&gt;R20,1,0)+IF(T21&gt;R21,1,0)+IF(T22&gt;R22,1,0)</f>
        <v>2</v>
      </c>
      <c r="W20" s="196">
        <f>IF($B20&gt;$H20, 1,0)+IF($I20&gt;$O20, 1,0)+IF($P20&gt;$V20, 1,0)</f>
        <v>0</v>
      </c>
      <c r="X20" s="196">
        <f>IF($B20&lt;$H20, 1,0)+IF($I20&lt;$O20, 1,0)+IF($P20&lt;$V20, 1,0)</f>
        <v>2</v>
      </c>
      <c r="Y20" s="196">
        <f>IF($B20="",0,IF($B20=$H20,1,0))+IF($I20="",0,IF($I20=$O20,1,0))+IF($P20="",0,IF($P20=$V20,1,0))</f>
        <v>0</v>
      </c>
      <c r="Z20" s="197">
        <f>SUM(B20,I20,P20)</f>
        <v>0</v>
      </c>
      <c r="AA20" s="198">
        <f>SUM(H20,O20,V20)</f>
        <v>4</v>
      </c>
      <c r="AB20" s="197">
        <f>SUM(D20:D22,K20:K22,R20:R22)</f>
        <v>44</v>
      </c>
      <c r="AC20" s="198">
        <f>SUM(F20:F22,M20:M22,T20:T22)</f>
        <v>84</v>
      </c>
      <c r="AD20" s="199">
        <f>$W20*3+Y20</f>
        <v>0</v>
      </c>
      <c r="AE20" s="234">
        <v>3.0</v>
      </c>
      <c r="AG20" s="233" t="s">
        <v>115</v>
      </c>
      <c r="AH20" s="192">
        <f>IF(AJ20&gt;AL20,1,0)+IF(AJ21&gt;AL21,1,0)+IF(AJ22&gt;AL22,1,0)</f>
        <v>0</v>
      </c>
      <c r="AI20" s="181" t="s">
        <v>11</v>
      </c>
      <c r="AJ20" s="193">
        <f t="shared" ref="AJ20:AJ22" si="15">IF(AS17="","",AS17)</f>
        <v>14</v>
      </c>
      <c r="AK20" s="178" t="s">
        <v>12</v>
      </c>
      <c r="AL20" s="193">
        <f t="shared" ref="AL20:AL22" si="16">IF(AQ17="","",AQ17)</f>
        <v>21</v>
      </c>
      <c r="AM20" s="181" t="s">
        <v>13</v>
      </c>
      <c r="AN20" s="194">
        <f>IF(AL20&gt;AJ20,1,0)+IF(AL21&gt;AJ21,1,0)+IF(AL22&gt;AJ22,1,0)</f>
        <v>2</v>
      </c>
      <c r="AO20" s="195"/>
      <c r="AP20" s="62"/>
      <c r="AQ20" s="62"/>
      <c r="AR20" s="62"/>
      <c r="AS20" s="62"/>
      <c r="AT20" s="62"/>
      <c r="AU20" s="63"/>
      <c r="AV20" s="206">
        <f>IF(AX20&gt;AZ20,1,0)+IF(AX21&gt;AZ21,1,0)+IF(AX22&gt;AZ22,1,0)</f>
        <v>0</v>
      </c>
      <c r="AW20" s="204" t="s">
        <v>11</v>
      </c>
      <c r="AX20" s="40">
        <v>9.0</v>
      </c>
      <c r="AY20" s="188" t="s">
        <v>12</v>
      </c>
      <c r="AZ20" s="40">
        <v>21.0</v>
      </c>
      <c r="BA20" s="204" t="s">
        <v>13</v>
      </c>
      <c r="BB20" s="205">
        <f>IF(AZ20&gt;AX20,1,0)+IF(AZ21&gt;AX21,1,0)+IF(AZ22&gt;AX22,1,0)</f>
        <v>2</v>
      </c>
      <c r="BC20" s="196">
        <f>IF($B20&gt;$H20, 1,0)+IF($I20&gt;$O20, 1,0)+IF($P20&gt;$V20, 1,0)</f>
        <v>0</v>
      </c>
      <c r="BD20" s="196">
        <f>IF($B20&lt;$H20, 1,0)+IF($I20&lt;$O20, 1,0)+IF($P20&lt;$V20, 1,0)</f>
        <v>2</v>
      </c>
      <c r="BE20" s="196">
        <f>IF($B20="",0,IF($B20=$H20,1,0))+IF($I20="",0,IF($I20=$O20,1,0))+IF($P20="",0,IF($P20=$V20,1,0))</f>
        <v>0</v>
      </c>
      <c r="BF20" s="197">
        <f>SUM(AH20,AO20,AV20)</f>
        <v>0</v>
      </c>
      <c r="BG20" s="198">
        <f>SUM(AN20,AU20,BB20)</f>
        <v>4</v>
      </c>
      <c r="BH20" s="197">
        <f>SUM(AJ20:AJ22,AQ20:AQ22,AX20:AX22)</f>
        <v>42</v>
      </c>
      <c r="BI20" s="198">
        <f>SUM(AL20:AL22,AS20:AS22,AZ20:AZ22)</f>
        <v>84</v>
      </c>
      <c r="BJ20" s="199">
        <f>$W20*3+BE20</f>
        <v>0</v>
      </c>
      <c r="BK20" s="234">
        <v>3.0</v>
      </c>
    </row>
    <row r="21" ht="13.5" customHeight="1">
      <c r="A21" s="36"/>
      <c r="B21" s="129"/>
      <c r="C21" s="109"/>
      <c r="D21" s="201">
        <f t="shared" si="13"/>
        <v>10</v>
      </c>
      <c r="E21" s="188" t="s">
        <v>12</v>
      </c>
      <c r="F21" s="201">
        <f t="shared" si="14"/>
        <v>21</v>
      </c>
      <c r="G21" s="109"/>
      <c r="H21" s="112"/>
      <c r="I21" s="39"/>
      <c r="O21" s="38"/>
      <c r="P21" s="108"/>
      <c r="Q21" s="109"/>
      <c r="R21" s="40">
        <v>10.0</v>
      </c>
      <c r="S21" s="188" t="s">
        <v>12</v>
      </c>
      <c r="T21" s="40">
        <v>21.0</v>
      </c>
      <c r="U21" s="109"/>
      <c r="V21" s="112"/>
      <c r="W21" s="42"/>
      <c r="X21" s="42"/>
      <c r="Y21" s="42"/>
      <c r="Z21" s="43"/>
      <c r="AA21" s="44"/>
      <c r="AB21" s="43"/>
      <c r="AC21" s="44"/>
      <c r="AD21" s="45"/>
      <c r="AE21" s="227"/>
      <c r="AG21" s="36"/>
      <c r="AH21" s="129"/>
      <c r="AI21" s="109"/>
      <c r="AJ21" s="201">
        <f t="shared" si="15"/>
        <v>6</v>
      </c>
      <c r="AK21" s="188" t="s">
        <v>12</v>
      </c>
      <c r="AL21" s="201">
        <f t="shared" si="16"/>
        <v>21</v>
      </c>
      <c r="AM21" s="109"/>
      <c r="AN21" s="112"/>
      <c r="AO21" s="39"/>
      <c r="AU21" s="38"/>
      <c r="AV21" s="108"/>
      <c r="AW21" s="109"/>
      <c r="AX21" s="40">
        <v>13.0</v>
      </c>
      <c r="AY21" s="188" t="s">
        <v>12</v>
      </c>
      <c r="AZ21" s="40">
        <v>21.0</v>
      </c>
      <c r="BA21" s="109"/>
      <c r="BB21" s="112"/>
      <c r="BC21" s="42"/>
      <c r="BD21" s="42"/>
      <c r="BE21" s="42"/>
      <c r="BF21" s="43"/>
      <c r="BG21" s="44"/>
      <c r="BH21" s="43"/>
      <c r="BI21" s="44"/>
      <c r="BJ21" s="45"/>
      <c r="BK21" s="227"/>
    </row>
    <row r="22" ht="13.5" customHeight="1">
      <c r="A22" s="47"/>
      <c r="B22" s="131"/>
      <c r="C22" s="114"/>
      <c r="D22" s="202" t="str">
        <f t="shared" si="13"/>
        <v/>
      </c>
      <c r="E22" s="189" t="s">
        <v>12</v>
      </c>
      <c r="F22" s="202" t="str">
        <f t="shared" si="14"/>
        <v/>
      </c>
      <c r="G22" s="114"/>
      <c r="H22" s="117"/>
      <c r="I22" s="51"/>
      <c r="J22" s="49"/>
      <c r="K22" s="49"/>
      <c r="L22" s="49"/>
      <c r="M22" s="49"/>
      <c r="N22" s="49"/>
      <c r="O22" s="50"/>
      <c r="P22" s="113"/>
      <c r="Q22" s="114"/>
      <c r="R22" s="52"/>
      <c r="S22" s="189" t="s">
        <v>12</v>
      </c>
      <c r="T22" s="52"/>
      <c r="U22" s="114"/>
      <c r="V22" s="117"/>
      <c r="W22" s="229"/>
      <c r="X22" s="229"/>
      <c r="Y22" s="229"/>
      <c r="Z22" s="230">
        <f>Z20-AA20</f>
        <v>-4</v>
      </c>
      <c r="AA22" s="231"/>
      <c r="AB22" s="230">
        <f>AB20-AC20</f>
        <v>-40</v>
      </c>
      <c r="AC22" s="231"/>
      <c r="AD22" s="57"/>
      <c r="AE22" s="232"/>
      <c r="AG22" s="47"/>
      <c r="AH22" s="131"/>
      <c r="AI22" s="114"/>
      <c r="AJ22" s="202" t="str">
        <f t="shared" si="15"/>
        <v/>
      </c>
      <c r="AK22" s="189" t="s">
        <v>12</v>
      </c>
      <c r="AL22" s="202" t="str">
        <f t="shared" si="16"/>
        <v/>
      </c>
      <c r="AM22" s="114"/>
      <c r="AN22" s="117"/>
      <c r="AO22" s="51"/>
      <c r="AP22" s="49"/>
      <c r="AQ22" s="49"/>
      <c r="AR22" s="49"/>
      <c r="AS22" s="49"/>
      <c r="AT22" s="49"/>
      <c r="AU22" s="50"/>
      <c r="AV22" s="113"/>
      <c r="AW22" s="114"/>
      <c r="AX22" s="52"/>
      <c r="AY22" s="189" t="s">
        <v>12</v>
      </c>
      <c r="AZ22" s="52"/>
      <c r="BA22" s="114"/>
      <c r="BB22" s="117"/>
      <c r="BC22" s="229"/>
      <c r="BD22" s="229"/>
      <c r="BE22" s="229"/>
      <c r="BF22" s="230">
        <f>BF20-BG20</f>
        <v>-4</v>
      </c>
      <c r="BG22" s="231"/>
      <c r="BH22" s="230">
        <f>BH20-BI20</f>
        <v>-42</v>
      </c>
      <c r="BI22" s="231"/>
      <c r="BJ22" s="57"/>
      <c r="BK22" s="232"/>
    </row>
    <row r="23" ht="13.5" customHeight="1">
      <c r="A23" s="237" t="s">
        <v>116</v>
      </c>
      <c r="B23" s="206">
        <f>IF(D23&gt;F23,1,0)+IF(D24&gt;F24,1,0)+IF(D25&gt;F25,1,0)</f>
        <v>0</v>
      </c>
      <c r="C23" s="181" t="s">
        <v>11</v>
      </c>
      <c r="D23" s="193">
        <f t="shared" ref="D23:D25" si="17">IF(T17="","",T17)</f>
        <v>14</v>
      </c>
      <c r="E23" s="178" t="s">
        <v>12</v>
      </c>
      <c r="F23" s="193">
        <f t="shared" ref="F23:F25" si="18">IF(R17="","",R17)</f>
        <v>21</v>
      </c>
      <c r="G23" s="181" t="s">
        <v>13</v>
      </c>
      <c r="H23" s="194">
        <f>IF(F23&gt;D23,1,0)+IF(F24&gt;D24,1,0)+IF(F25&gt;D25,1,0)</f>
        <v>2</v>
      </c>
      <c r="I23" s="180">
        <f>IF(K23&gt;M23,1,0)+IF(K24&gt;M24,1,0)+IF(K25&gt;M25,1,0)</f>
        <v>2</v>
      </c>
      <c r="J23" s="181" t="s">
        <v>11</v>
      </c>
      <c r="K23" s="193">
        <f t="shared" ref="K23:K25" si="19">IF(T20="","",T20)</f>
        <v>21</v>
      </c>
      <c r="L23" s="178" t="s">
        <v>12</v>
      </c>
      <c r="M23" s="193">
        <f t="shared" ref="M23:M25" si="20">IF(R20="","",R20)</f>
        <v>17</v>
      </c>
      <c r="N23" s="204" t="s">
        <v>13</v>
      </c>
      <c r="O23" s="205">
        <f>IF(M23&gt;K23,1,0)+IF(M24&gt;K24,1,0)+IF(M25&gt;K25,1,0)</f>
        <v>0</v>
      </c>
      <c r="P23" s="195"/>
      <c r="Q23" s="62"/>
      <c r="R23" s="62"/>
      <c r="S23" s="62"/>
      <c r="T23" s="62"/>
      <c r="U23" s="62"/>
      <c r="V23" s="63"/>
      <c r="W23" s="196">
        <f>IF($B23&gt;$H23, 1,0)+IF($I23&gt;$O23, 1,0)+IF($P23&gt;$V23, 1,0)</f>
        <v>1</v>
      </c>
      <c r="X23" s="196">
        <f>IF($B23&lt;$H23, 1,0)+IF($I23&lt;$O23, 1,0)+IF($P23&lt;$V23, 1,0)</f>
        <v>1</v>
      </c>
      <c r="Y23" s="196">
        <f>IF($B23="",0,IF($B23=$H23,1,0))+IF($I23="",0,IF($I23=$O23,1,0))+IF($P23="",0,IF($P23=$V23,1,0))</f>
        <v>0</v>
      </c>
      <c r="Z23" s="197">
        <f>SUM(B23,I23,P23)</f>
        <v>2</v>
      </c>
      <c r="AA23" s="198">
        <f>SUM(H23,O23,V23)</f>
        <v>2</v>
      </c>
      <c r="AB23" s="197">
        <f>SUM(D23:D25,K23:K25,R23:R25)</f>
        <v>75</v>
      </c>
      <c r="AC23" s="198">
        <f>SUM(F23:F25,M23:M25,T23:T25)</f>
        <v>69</v>
      </c>
      <c r="AD23" s="199">
        <f>$W23*3+Y23</f>
        <v>3</v>
      </c>
      <c r="AE23" s="234">
        <v>2.0</v>
      </c>
      <c r="AG23" s="237" t="s">
        <v>117</v>
      </c>
      <c r="AH23" s="206">
        <f>IF(AJ23&gt;AL23,1,0)+IF(AJ24&gt;AL24,1,0)+IF(AJ25&gt;AL25,1,0)</f>
        <v>0</v>
      </c>
      <c r="AI23" s="181" t="s">
        <v>11</v>
      </c>
      <c r="AJ23" s="193">
        <f t="shared" ref="AJ23:AJ25" si="21">IF(AZ17="","",AZ17)</f>
        <v>12</v>
      </c>
      <c r="AK23" s="178" t="s">
        <v>12</v>
      </c>
      <c r="AL23" s="193">
        <f t="shared" ref="AL23:AL25" si="22">IF(AX17="","",AX17)</f>
        <v>21</v>
      </c>
      <c r="AM23" s="181" t="s">
        <v>13</v>
      </c>
      <c r="AN23" s="194">
        <f>IF(AL23&gt;AJ23,1,0)+IF(AL24&gt;AJ24,1,0)+IF(AL25&gt;AJ25,1,0)</f>
        <v>2</v>
      </c>
      <c r="AO23" s="180">
        <f>IF(AQ23&gt;AS23,1,0)+IF(AQ24&gt;AS24,1,0)+IF(AQ25&gt;AS25,1,0)</f>
        <v>2</v>
      </c>
      <c r="AP23" s="181" t="s">
        <v>11</v>
      </c>
      <c r="AQ23" s="193">
        <f t="shared" ref="AQ23:AQ25" si="23">IF(AZ20="","",AZ20)</f>
        <v>21</v>
      </c>
      <c r="AR23" s="178" t="s">
        <v>12</v>
      </c>
      <c r="AS23" s="193">
        <f t="shared" ref="AS23:AS25" si="24">IF(AX20="","",AX20)</f>
        <v>9</v>
      </c>
      <c r="AT23" s="204" t="s">
        <v>13</v>
      </c>
      <c r="AU23" s="205">
        <f>IF(AS23&gt;AQ23,1,0)+IF(AS24&gt;AQ24,1,0)+IF(AS25&gt;AQ25,1,0)</f>
        <v>0</v>
      </c>
      <c r="AV23" s="195"/>
      <c r="AW23" s="62"/>
      <c r="AX23" s="62"/>
      <c r="AY23" s="62"/>
      <c r="AZ23" s="62"/>
      <c r="BA23" s="62"/>
      <c r="BB23" s="63"/>
      <c r="BC23" s="196">
        <f>IF($B23&gt;$H23, 1,0)+IF($I23&gt;$O23, 1,0)+IF($P23&gt;$V23, 1,0)</f>
        <v>1</v>
      </c>
      <c r="BD23" s="196">
        <f>IF($B23&lt;$H23, 1,0)+IF($I23&lt;$O23, 1,0)+IF($P23&lt;$V23, 1,0)</f>
        <v>1</v>
      </c>
      <c r="BE23" s="196">
        <f>IF($B23="",0,IF($B23=$H23,1,0))+IF($I23="",0,IF($I23=$O23,1,0))+IF($P23="",0,IF($P23=$V23,1,0))</f>
        <v>0</v>
      </c>
      <c r="BF23" s="197">
        <f>SUM(AH23,AO23,AV23)</f>
        <v>2</v>
      </c>
      <c r="BG23" s="198">
        <f>SUM(AN23,AU23,BB23)</f>
        <v>2</v>
      </c>
      <c r="BH23" s="197">
        <f>SUM(AJ23:AJ25,AQ23:AQ25,AX23:AX25)</f>
        <v>69</v>
      </c>
      <c r="BI23" s="198">
        <f>SUM(AL23:AL25,AS23:AS25,AZ23:AZ25)</f>
        <v>64</v>
      </c>
      <c r="BJ23" s="199">
        <f>$W23*3+BE23</f>
        <v>3</v>
      </c>
      <c r="BK23" s="234">
        <v>2.0</v>
      </c>
    </row>
    <row r="24" ht="13.5" customHeight="1">
      <c r="A24" s="36"/>
      <c r="B24" s="108"/>
      <c r="C24" s="109"/>
      <c r="D24" s="201">
        <f t="shared" si="17"/>
        <v>19</v>
      </c>
      <c r="E24" s="188" t="s">
        <v>12</v>
      </c>
      <c r="F24" s="201">
        <f t="shared" si="18"/>
        <v>21</v>
      </c>
      <c r="G24" s="109"/>
      <c r="H24" s="112"/>
      <c r="I24" s="108"/>
      <c r="J24" s="109"/>
      <c r="K24" s="201">
        <f t="shared" si="19"/>
        <v>21</v>
      </c>
      <c r="L24" s="188" t="s">
        <v>12</v>
      </c>
      <c r="M24" s="201">
        <f t="shared" si="20"/>
        <v>10</v>
      </c>
      <c r="N24" s="109"/>
      <c r="O24" s="112"/>
      <c r="P24" s="39"/>
      <c r="V24" s="38"/>
      <c r="W24" s="42"/>
      <c r="X24" s="42"/>
      <c r="Y24" s="42"/>
      <c r="Z24" s="43"/>
      <c r="AA24" s="44"/>
      <c r="AB24" s="43"/>
      <c r="AC24" s="44"/>
      <c r="AD24" s="45"/>
      <c r="AE24" s="227"/>
      <c r="AG24" s="36"/>
      <c r="AH24" s="108"/>
      <c r="AI24" s="109"/>
      <c r="AJ24" s="201">
        <f t="shared" si="21"/>
        <v>15</v>
      </c>
      <c r="AK24" s="188" t="s">
        <v>12</v>
      </c>
      <c r="AL24" s="201">
        <f t="shared" si="22"/>
        <v>21</v>
      </c>
      <c r="AM24" s="109"/>
      <c r="AN24" s="112"/>
      <c r="AO24" s="108"/>
      <c r="AP24" s="109"/>
      <c r="AQ24" s="201">
        <f t="shared" si="23"/>
        <v>21</v>
      </c>
      <c r="AR24" s="188" t="s">
        <v>12</v>
      </c>
      <c r="AS24" s="201">
        <f t="shared" si="24"/>
        <v>13</v>
      </c>
      <c r="AT24" s="109"/>
      <c r="AU24" s="112"/>
      <c r="AV24" s="39"/>
      <c r="BB24" s="38"/>
      <c r="BC24" s="42"/>
      <c r="BD24" s="42"/>
      <c r="BE24" s="42"/>
      <c r="BF24" s="43"/>
      <c r="BG24" s="44"/>
      <c r="BH24" s="43"/>
      <c r="BI24" s="44"/>
      <c r="BJ24" s="45"/>
      <c r="BK24" s="227"/>
    </row>
    <row r="25" ht="13.5" customHeight="1">
      <c r="A25" s="11"/>
      <c r="B25" s="144"/>
      <c r="C25" s="140"/>
      <c r="D25" s="207" t="str">
        <f t="shared" si="17"/>
        <v/>
      </c>
      <c r="E25" s="208" t="s">
        <v>12</v>
      </c>
      <c r="F25" s="207" t="str">
        <f t="shared" si="18"/>
        <v/>
      </c>
      <c r="G25" s="140"/>
      <c r="H25" s="143"/>
      <c r="I25" s="144"/>
      <c r="J25" s="140"/>
      <c r="K25" s="207" t="str">
        <f t="shared" si="19"/>
        <v/>
      </c>
      <c r="L25" s="208" t="s">
        <v>12</v>
      </c>
      <c r="M25" s="207" t="str">
        <f t="shared" si="20"/>
        <v/>
      </c>
      <c r="N25" s="140"/>
      <c r="O25" s="143"/>
      <c r="P25" s="15"/>
      <c r="Q25" s="13"/>
      <c r="R25" s="13"/>
      <c r="S25" s="13"/>
      <c r="T25" s="13"/>
      <c r="U25" s="13"/>
      <c r="V25" s="14"/>
      <c r="W25" s="16"/>
      <c r="X25" s="16"/>
      <c r="Y25" s="16"/>
      <c r="Z25" s="209">
        <f>Z23-AA23</f>
        <v>0</v>
      </c>
      <c r="AA25" s="18"/>
      <c r="AB25" s="209">
        <f>AB23-AC23</f>
        <v>6</v>
      </c>
      <c r="AC25" s="18"/>
      <c r="AD25" s="19"/>
      <c r="AE25" s="218"/>
      <c r="AG25" s="11"/>
      <c r="AH25" s="144"/>
      <c r="AI25" s="140"/>
      <c r="AJ25" s="207" t="str">
        <f t="shared" si="21"/>
        <v/>
      </c>
      <c r="AK25" s="208" t="s">
        <v>12</v>
      </c>
      <c r="AL25" s="207" t="str">
        <f t="shared" si="22"/>
        <v/>
      </c>
      <c r="AM25" s="140"/>
      <c r="AN25" s="143"/>
      <c r="AO25" s="144"/>
      <c r="AP25" s="140"/>
      <c r="AQ25" s="207" t="str">
        <f t="shared" si="23"/>
        <v/>
      </c>
      <c r="AR25" s="208" t="s">
        <v>12</v>
      </c>
      <c r="AS25" s="207" t="str">
        <f t="shared" si="24"/>
        <v/>
      </c>
      <c r="AT25" s="140"/>
      <c r="AU25" s="143"/>
      <c r="AV25" s="15"/>
      <c r="AW25" s="13"/>
      <c r="AX25" s="13"/>
      <c r="AY25" s="13"/>
      <c r="AZ25" s="13"/>
      <c r="BA25" s="13"/>
      <c r="BB25" s="14"/>
      <c r="BC25" s="16"/>
      <c r="BD25" s="16"/>
      <c r="BE25" s="16"/>
      <c r="BF25" s="209">
        <f>BF23-BG23</f>
        <v>0</v>
      </c>
      <c r="BG25" s="18"/>
      <c r="BH25" s="209">
        <f>BH23-BI23</f>
        <v>5</v>
      </c>
      <c r="BI25" s="18"/>
      <c r="BJ25" s="19"/>
      <c r="BK25" s="218"/>
    </row>
    <row r="26" ht="18.75" customHeight="1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G26" s="82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</row>
    <row r="27" ht="18.75" customHeight="1">
      <c r="A27" s="76"/>
      <c r="B27" s="77"/>
      <c r="C27" s="77"/>
      <c r="D27" s="78"/>
      <c r="E27" s="79"/>
      <c r="F27" s="78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80"/>
      <c r="X27" s="80"/>
      <c r="Y27" s="81"/>
      <c r="Z27" s="81"/>
      <c r="AA27" s="81"/>
      <c r="AB27" s="80"/>
      <c r="AC27" s="80"/>
      <c r="AD27" s="80"/>
      <c r="AE27" s="77"/>
      <c r="AG27" s="76"/>
      <c r="AH27" s="77"/>
      <c r="AI27" s="77"/>
      <c r="AJ27" s="78"/>
      <c r="AK27" s="79"/>
      <c r="AL27" s="78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80"/>
      <c r="BD27" s="80"/>
      <c r="BE27" s="81"/>
      <c r="BF27" s="81"/>
      <c r="BG27" s="81"/>
      <c r="BH27" s="80"/>
      <c r="BI27" s="80"/>
      <c r="BJ27" s="80"/>
      <c r="BK27" s="77"/>
    </row>
    <row r="28" ht="18.75" customHeight="1">
      <c r="A28" s="76"/>
      <c r="B28" s="77"/>
      <c r="C28" s="77"/>
      <c r="D28" s="78"/>
      <c r="E28" s="79"/>
      <c r="F28" s="78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80"/>
      <c r="X28" s="80"/>
      <c r="Y28" s="81"/>
      <c r="Z28" s="81"/>
      <c r="AA28" s="81"/>
      <c r="AB28" s="80"/>
      <c r="AC28" s="80"/>
      <c r="AD28" s="80"/>
      <c r="AE28" s="77"/>
      <c r="AG28" s="76"/>
      <c r="AH28" s="77"/>
      <c r="AI28" s="77"/>
      <c r="AJ28" s="78"/>
      <c r="AK28" s="79"/>
      <c r="AL28" s="78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80"/>
      <c r="BD28" s="80"/>
      <c r="BE28" s="81"/>
      <c r="BF28" s="81"/>
      <c r="BG28" s="81"/>
      <c r="BH28" s="80"/>
      <c r="BI28" s="80"/>
      <c r="BJ28" s="80"/>
      <c r="BK28" s="77"/>
    </row>
    <row r="29" ht="18.75" customHeight="1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G29" s="82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</row>
    <row r="30" ht="18.7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G30" s="82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</row>
    <row r="31" ht="18.75" customHeight="1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G31" s="82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</row>
    <row r="32" ht="18.75" customHeight="1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2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</row>
    <row r="33" ht="18.75" customHeight="1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G33" s="82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</row>
    <row r="34" ht="18.75" customHeight="1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G34" s="82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ht="18.75" customHeight="1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G35" s="82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</row>
    <row r="36" ht="18.75" customHeight="1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G36" s="82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</row>
    <row r="37" ht="18.75" customHeight="1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G37" s="82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</row>
    <row r="38" ht="18.75" customHeight="1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G38" s="82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</row>
    <row r="39" ht="18.75" customHeight="1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G39" s="82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</row>
    <row r="40" ht="18.75" customHeigh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G40" s="82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</row>
    <row r="41" ht="18.75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G41" s="82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</row>
    <row r="42" ht="18.75" customHeigh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G42" s="82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</row>
    <row r="43" ht="18.7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G43" s="82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</row>
    <row r="44" ht="18.7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G44" s="82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</row>
    <row r="45" ht="18.7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G45" s="82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</row>
    <row r="46" ht="18.7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G46" s="82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</row>
    <row r="47" ht="18.7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G47" s="82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</row>
    <row r="48" ht="18.7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G48" s="82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</row>
    <row r="49" ht="18.75" customHeight="1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G49" s="82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</row>
    <row r="50" ht="18.7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G50" s="82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</row>
    <row r="51" ht="18.75" customHeight="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G51" s="82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</row>
    <row r="52" ht="18.75" customHeight="1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G52" s="82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</row>
    <row r="53" ht="18.75" customHeight="1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G53" s="82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</row>
    <row r="54" ht="18.75" customHeight="1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G54" s="82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</row>
    <row r="55" ht="18.75" customHeight="1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G55" s="82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</row>
    <row r="56" ht="18.75" customHeight="1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G56" s="82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</row>
    <row r="57" ht="18.75" customHeight="1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G57" s="82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</row>
    <row r="58" ht="18.75" customHeight="1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G58" s="82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</row>
    <row r="59" ht="18.75" customHeight="1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G59" s="82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</row>
    <row r="60" ht="18.75" customHeight="1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G60" s="82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</row>
    <row r="61" ht="18.75" customHeight="1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G61" s="82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</row>
    <row r="62" ht="18.75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G62" s="82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</row>
    <row r="63" ht="18.75" customHeight="1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G63" s="82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</row>
    <row r="64" ht="18.75" customHeight="1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G64" s="82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</row>
    <row r="65" ht="18.7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G65" s="82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</row>
    <row r="66" ht="18.75" customHeight="1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G66" s="82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</row>
    <row r="67" ht="18.75" customHeight="1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G67" s="82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</row>
    <row r="68" ht="18.75" customHeigh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G68" s="82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</row>
    <row r="69" ht="18.75" customHeight="1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G69" s="82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</row>
    <row r="70" ht="18.75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G70" s="82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</row>
    <row r="71" ht="18.75" customHeigh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G71" s="82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</row>
    <row r="72" ht="18.75" customHeight="1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G72" s="82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</row>
    <row r="73" ht="18.75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G73" s="82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</row>
    <row r="74" ht="18.75" customHeight="1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G74" s="82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</row>
    <row r="75" ht="18.75" customHeight="1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G75" s="82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</row>
    <row r="76" ht="18.75" customHeight="1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G76" s="82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</row>
    <row r="77" ht="18.75" customHeight="1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G77" s="82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</row>
    <row r="78" ht="18.75" customHeight="1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G78" s="82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</row>
    <row r="79" ht="18.75" customHeight="1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G79" s="82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</row>
    <row r="80" ht="18.75" customHeight="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G80" s="82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</row>
    <row r="81" ht="18.75" customHeight="1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G81" s="82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</row>
    <row r="82" ht="18.75" customHeight="1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G82" s="82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</row>
    <row r="83" ht="18.75" customHeight="1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G83" s="82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</row>
    <row r="84" ht="18.75" customHeight="1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G84" s="82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</row>
    <row r="85" ht="18.75" customHeigh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G85" s="82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</row>
    <row r="86" ht="18.75" customHeight="1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G86" s="82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</row>
    <row r="87" ht="18.7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G87" s="82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</row>
    <row r="88" ht="18.75" customHeight="1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G88" s="82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</row>
    <row r="89" ht="18.75" customHeight="1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G89" s="82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</row>
    <row r="90" ht="18.75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G90" s="82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</row>
    <row r="91" ht="18.75" customHeight="1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G91" s="82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</row>
    <row r="92" ht="18.75" customHeight="1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G92" s="82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</row>
    <row r="93" ht="18.75" customHeight="1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G93" s="82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</row>
    <row r="94" ht="18.75" customHeight="1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G94" s="82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</row>
    <row r="95" ht="18.7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G95" s="82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</row>
    <row r="96" ht="18.75" customHeight="1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G96" s="82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</row>
    <row r="97" ht="18.75" customHeight="1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G97" s="82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</row>
    <row r="98" ht="18.75" customHeight="1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G98" s="82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</row>
    <row r="99" ht="18.75" customHeight="1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G99" s="82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</row>
    <row r="100" ht="18.75" customHeight="1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G100" s="82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</row>
    <row r="101" ht="18.75" customHeight="1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G101" s="82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</row>
    <row r="102" ht="18.75" customHeight="1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G102" s="82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</row>
    <row r="103" ht="18.75" customHeight="1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G103" s="82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</row>
    <row r="104" ht="18.75" customHeight="1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G104" s="82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</row>
    <row r="105" ht="18.75" customHeight="1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G105" s="82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</row>
    <row r="106" ht="18.75" customHeight="1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G106" s="82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</row>
    <row r="107" ht="18.7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G107" s="82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</row>
    <row r="108" ht="18.75" customHeight="1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G108" s="82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</row>
    <row r="109" ht="18.75" customHeight="1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G109" s="82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</row>
    <row r="110" ht="18.75" customHeight="1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G110" s="82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</row>
    <row r="111" ht="18.75" customHeight="1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G111" s="82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</row>
    <row r="112" ht="18.75" customHeight="1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G112" s="82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</row>
    <row r="113" ht="18.75" customHeight="1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G113" s="82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</row>
    <row r="114" ht="18.75" customHeight="1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G114" s="82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</row>
    <row r="115" ht="18.7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G115" s="82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</row>
    <row r="116" ht="18.75" customHeight="1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G116" s="82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</row>
    <row r="117" ht="18.75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G117" s="82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</row>
    <row r="118" ht="18.75" customHeight="1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G118" s="82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</row>
    <row r="119" ht="18.75" customHeight="1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G119" s="82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</row>
    <row r="120" ht="18.75" customHeight="1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G120" s="82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</row>
    <row r="121" ht="18.75" customHeight="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G121" s="82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</row>
    <row r="122" ht="18.75" customHeight="1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G122" s="82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</row>
    <row r="123" ht="18.75" customHeight="1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G123" s="82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</row>
    <row r="124" ht="18.75" customHeight="1">
      <c r="A124" s="8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G124" s="82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</row>
    <row r="125" ht="18.75" customHeight="1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G125" s="82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</row>
    <row r="126" ht="18.75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G126" s="82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</row>
    <row r="127" ht="18.75" customHeight="1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G127" s="82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</row>
    <row r="128" ht="18.75" customHeight="1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G128" s="82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</row>
    <row r="129" ht="18.75" customHeight="1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G129" s="82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</row>
    <row r="130" ht="18.75" customHeight="1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G130" s="82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</row>
    <row r="131" ht="18.75" customHeight="1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G131" s="82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</row>
    <row r="132" ht="18.75" customHeight="1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G132" s="82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</row>
    <row r="133" ht="18.75" customHeigh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G133" s="82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</row>
    <row r="134" ht="18.75" customHeight="1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G134" s="82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</row>
    <row r="135" ht="18.75" customHeight="1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G135" s="82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</row>
    <row r="136" ht="18.75" customHeight="1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G136" s="82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</row>
    <row r="137" ht="18.75" customHeight="1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G137" s="82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</row>
    <row r="138" ht="18.75" customHeight="1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G138" s="82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</row>
    <row r="139" ht="18.75" customHeight="1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G139" s="82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</row>
    <row r="140" ht="18.75" customHeight="1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G140" s="82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</row>
    <row r="141" ht="18.75" customHeight="1">
      <c r="A141" s="8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G141" s="82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</row>
    <row r="142" ht="18.75" customHeight="1">
      <c r="A142" s="8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G142" s="82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</row>
    <row r="143" ht="18.75" customHeight="1">
      <c r="A143" s="8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G143" s="82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</row>
    <row r="144" ht="18.75" customHeight="1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G144" s="82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</row>
    <row r="145" ht="18.75" customHeight="1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G145" s="82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</row>
    <row r="146" ht="18.75" customHeight="1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G146" s="82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</row>
    <row r="147" ht="18.75" customHeight="1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G147" s="82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</row>
    <row r="148" ht="18.75" customHeight="1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G148" s="82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</row>
    <row r="149" ht="18.75" customHeight="1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G149" s="82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</row>
    <row r="150" ht="18.75" customHeight="1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G150" s="82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</row>
    <row r="151" ht="18.75" customHeight="1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G151" s="82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</row>
    <row r="152" ht="18.75" customHeight="1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G152" s="82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</row>
    <row r="153" ht="18.75" customHeight="1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G153" s="82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</row>
    <row r="154" ht="18.75" customHeight="1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G154" s="82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</row>
    <row r="155" ht="18.75" customHeight="1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G155" s="82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</row>
    <row r="156" ht="18.75" customHeight="1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G156" s="82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</row>
    <row r="157" ht="18.75" customHeight="1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G157" s="82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</row>
    <row r="158" ht="18.75" customHeight="1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G158" s="82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</row>
    <row r="159" ht="18.75" customHeight="1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G159" s="82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</row>
    <row r="160" ht="18.75" customHeight="1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G160" s="82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</row>
    <row r="161" ht="18.75" customHeight="1">
      <c r="A161" s="82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G161" s="82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</row>
    <row r="162" ht="18.75" customHeight="1">
      <c r="A162" s="82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G162" s="82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</row>
    <row r="163" ht="18.75" customHeight="1">
      <c r="A163" s="82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G163" s="82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</row>
    <row r="164" ht="18.75" customHeight="1">
      <c r="A164" s="82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G164" s="82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</row>
    <row r="165" ht="18.75" customHeight="1">
      <c r="A165" s="82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G165" s="82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</row>
    <row r="166" ht="18.75" customHeight="1">
      <c r="A166" s="82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G166" s="82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</row>
    <row r="167" ht="18.75" customHeight="1">
      <c r="A167" s="82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G167" s="82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</row>
    <row r="168" ht="18.75" customHeight="1">
      <c r="A168" s="82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G168" s="82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</row>
    <row r="169" ht="18.75" customHeight="1">
      <c r="A169" s="82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G169" s="82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</row>
    <row r="170" ht="18.75" customHeight="1">
      <c r="A170" s="82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G170" s="82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</row>
    <row r="171" ht="18.75" customHeight="1">
      <c r="A171" s="82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G171" s="82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</row>
    <row r="172" ht="18.75" customHeight="1">
      <c r="A172" s="82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G172" s="82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</row>
    <row r="173" ht="18.75" customHeight="1">
      <c r="A173" s="82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G173" s="82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</row>
    <row r="174" ht="18.75" customHeight="1">
      <c r="A174" s="82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G174" s="82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</row>
    <row r="175" ht="18.75" customHeight="1">
      <c r="A175" s="82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G175" s="82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</row>
    <row r="176" ht="18.75" customHeight="1">
      <c r="A176" s="82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G176" s="82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</row>
    <row r="177" ht="18.75" customHeight="1">
      <c r="A177" s="82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G177" s="82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</row>
    <row r="178" ht="18.75" customHeight="1">
      <c r="A178" s="82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G178" s="82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</row>
    <row r="179" ht="18.75" customHeight="1">
      <c r="A179" s="82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G179" s="82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</row>
    <row r="180" ht="18.75" customHeight="1">
      <c r="A180" s="82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G180" s="82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</row>
    <row r="181" ht="18.75" customHeight="1">
      <c r="A181" s="82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G181" s="82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</row>
    <row r="182" ht="18.75" customHeight="1">
      <c r="A182" s="82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G182" s="82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</row>
    <row r="183" ht="18.75" customHeight="1">
      <c r="A183" s="82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G183" s="82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</row>
    <row r="184" ht="18.75" customHeight="1">
      <c r="A184" s="82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G184" s="82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</row>
    <row r="185" ht="18.75" customHeight="1">
      <c r="A185" s="82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G185" s="82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</row>
    <row r="186" ht="18.75" customHeight="1">
      <c r="A186" s="82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G186" s="82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</row>
    <row r="187" ht="18.75" customHeight="1">
      <c r="A187" s="82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G187" s="82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</row>
    <row r="188" ht="18.75" customHeight="1">
      <c r="A188" s="82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G188" s="82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</row>
    <row r="189" ht="18.75" customHeight="1">
      <c r="A189" s="82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G189" s="82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</row>
    <row r="190" ht="18.75" customHeight="1">
      <c r="A190" s="82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G190" s="82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</row>
    <row r="191" ht="18.75" customHeight="1">
      <c r="A191" s="82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G191" s="82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</row>
    <row r="192" ht="18.75" customHeight="1">
      <c r="A192" s="82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G192" s="82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</row>
    <row r="193" ht="18.75" customHeight="1">
      <c r="A193" s="82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G193" s="82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</row>
    <row r="194" ht="18.75" customHeight="1">
      <c r="A194" s="82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G194" s="82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</row>
    <row r="195" ht="18.75" customHeight="1">
      <c r="A195" s="82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G195" s="82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</row>
    <row r="196" ht="18.75" customHeight="1">
      <c r="A196" s="82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G196" s="82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</row>
    <row r="197" ht="18.75" customHeight="1">
      <c r="A197" s="82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G197" s="82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</row>
    <row r="198" ht="18.75" customHeight="1">
      <c r="A198" s="82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G198" s="82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</row>
    <row r="199" ht="18.75" customHeight="1">
      <c r="A199" s="82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G199" s="82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</row>
    <row r="200" ht="18.75" customHeight="1">
      <c r="A200" s="82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G200" s="82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</row>
    <row r="201" ht="18.75" customHeight="1">
      <c r="A201" s="82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G201" s="82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</row>
    <row r="202" ht="18.75" customHeight="1">
      <c r="A202" s="82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G202" s="82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</row>
    <row r="203" ht="18.75" customHeight="1">
      <c r="A203" s="82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G203" s="82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</row>
    <row r="204" ht="18.75" customHeight="1">
      <c r="A204" s="82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G204" s="82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</row>
    <row r="205" ht="18.75" customHeight="1">
      <c r="A205" s="82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G205" s="82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</row>
    <row r="206" ht="18.75" customHeight="1">
      <c r="A206" s="82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G206" s="82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</row>
    <row r="207" ht="18.75" customHeight="1">
      <c r="A207" s="82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G207" s="82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</row>
    <row r="208" ht="18.75" customHeight="1">
      <c r="A208" s="82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G208" s="82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</row>
    <row r="209" ht="18.75" customHeight="1">
      <c r="A209" s="82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G209" s="82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</row>
    <row r="210" ht="18.75" customHeight="1">
      <c r="A210" s="82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G210" s="82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</row>
    <row r="211" ht="18.75" customHeight="1">
      <c r="A211" s="82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G211" s="82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</row>
    <row r="212" ht="18.75" customHeight="1">
      <c r="A212" s="82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G212" s="82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</row>
    <row r="213" ht="18.75" customHeight="1">
      <c r="A213" s="82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G213" s="82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</row>
    <row r="214" ht="18.75" customHeight="1">
      <c r="A214" s="82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G214" s="82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</row>
    <row r="215" ht="18.75" customHeight="1">
      <c r="A215" s="82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G215" s="82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</row>
    <row r="216" ht="18.75" customHeight="1">
      <c r="A216" s="82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G216" s="82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</row>
    <row r="217" ht="18.75" customHeight="1">
      <c r="A217" s="82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G217" s="82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</row>
    <row r="218" ht="18.75" customHeight="1">
      <c r="A218" s="82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G218" s="82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</row>
    <row r="219" ht="18.75" customHeight="1">
      <c r="A219" s="82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G219" s="82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</row>
    <row r="220" ht="18.75" customHeight="1">
      <c r="A220" s="82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G220" s="82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</row>
    <row r="221" ht="18.75" customHeight="1">
      <c r="A221" s="82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G221" s="82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</row>
    <row r="222" ht="18.75" customHeight="1">
      <c r="A222" s="82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G222" s="82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</row>
    <row r="223" ht="18.75" customHeight="1">
      <c r="A223" s="82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G223" s="82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</row>
    <row r="224" ht="18.75" customHeight="1">
      <c r="A224" s="82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G224" s="82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</row>
    <row r="225" ht="18.75" customHeight="1">
      <c r="A225" s="82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G225" s="82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</row>
    <row r="226" ht="18.75" customHeight="1">
      <c r="A226" s="82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G226" s="82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</row>
    <row r="227" ht="18.75" customHeight="1">
      <c r="A227" s="82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G227" s="82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</row>
    <row r="228" ht="18.75" customHeight="1">
      <c r="A228" s="82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G228" s="82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</row>
    <row r="229" ht="18.75" customHeight="1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G229" s="82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</row>
    <row r="230" ht="18.75" customHeight="1">
      <c r="A230" s="82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G230" s="82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</row>
    <row r="231" ht="18.75" customHeight="1">
      <c r="A231" s="82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G231" s="82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</row>
    <row r="232" ht="18.75" customHeight="1">
      <c r="A232" s="82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G232" s="82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</row>
    <row r="233" ht="18.75" customHeight="1">
      <c r="A233" s="82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G233" s="82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</row>
    <row r="234" ht="18.75" customHeight="1">
      <c r="A234" s="82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G234" s="82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</row>
    <row r="235" ht="18.75" customHeight="1">
      <c r="A235" s="82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G235" s="82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</row>
    <row r="236" ht="18.75" customHeight="1">
      <c r="A236" s="82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G236" s="82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</row>
    <row r="237" ht="18.75" customHeight="1">
      <c r="A237" s="82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G237" s="82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</row>
    <row r="238" ht="18.75" customHeight="1">
      <c r="A238" s="82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G238" s="82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</row>
    <row r="239" ht="18.75" customHeight="1">
      <c r="A239" s="82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G239" s="82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</row>
    <row r="240" ht="18.75" customHeight="1">
      <c r="A240" s="82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G240" s="82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</row>
    <row r="241" ht="18.75" customHeight="1">
      <c r="A241" s="82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G241" s="82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</row>
    <row r="242" ht="18.75" customHeight="1">
      <c r="A242" s="82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G242" s="82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</row>
    <row r="243" ht="18.75" customHeight="1">
      <c r="A243" s="82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G243" s="82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</row>
    <row r="244" ht="18.75" customHeight="1">
      <c r="A244" s="82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G244" s="82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</row>
    <row r="245" ht="18.75" customHeight="1">
      <c r="A245" s="82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G245" s="82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</row>
    <row r="246" ht="18.75" customHeight="1">
      <c r="A246" s="82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G246" s="82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</row>
    <row r="247" ht="18.75" customHeight="1">
      <c r="A247" s="82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G247" s="82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</row>
    <row r="248" ht="18.75" customHeight="1">
      <c r="A248" s="82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G248" s="82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</row>
    <row r="249" ht="18.75" customHeight="1">
      <c r="A249" s="82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G249" s="82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</row>
    <row r="250" ht="18.75" customHeight="1">
      <c r="A250" s="82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G250" s="82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</row>
    <row r="251" ht="18.75" customHeight="1">
      <c r="A251" s="82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G251" s="82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</row>
    <row r="252" ht="18.75" customHeight="1">
      <c r="A252" s="82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G252" s="82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</row>
    <row r="253" ht="18.75" customHeight="1">
      <c r="A253" s="82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G253" s="82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</row>
    <row r="254" ht="18.75" customHeight="1">
      <c r="A254" s="82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G254" s="82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</row>
    <row r="255" ht="18.75" customHeight="1">
      <c r="A255" s="82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G255" s="82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</row>
    <row r="256" ht="18.75" customHeight="1">
      <c r="A256" s="82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G256" s="82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</row>
    <row r="257" ht="18.75" customHeight="1">
      <c r="A257" s="82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G257" s="82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</row>
    <row r="258" ht="18.75" customHeight="1">
      <c r="A258" s="82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G258" s="82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</row>
    <row r="259" ht="18.75" customHeight="1">
      <c r="A259" s="82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G259" s="82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</row>
    <row r="260" ht="18.75" customHeight="1">
      <c r="A260" s="82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G260" s="82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</row>
    <row r="261" ht="18.75" customHeight="1">
      <c r="A261" s="82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G261" s="82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</row>
    <row r="262" ht="18.75" customHeight="1">
      <c r="A262" s="82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G262" s="82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</row>
    <row r="263" ht="18.75" customHeight="1">
      <c r="A263" s="82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G263" s="82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</row>
    <row r="264" ht="18.75" customHeight="1">
      <c r="A264" s="82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G264" s="82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</row>
    <row r="265" ht="18.75" customHeight="1">
      <c r="A265" s="82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G265" s="82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</row>
    <row r="266" ht="18.75" customHeight="1">
      <c r="A266" s="82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G266" s="82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</row>
    <row r="267" ht="18.75" customHeight="1">
      <c r="A267" s="82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G267" s="82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</row>
    <row r="268" ht="18.75" customHeight="1">
      <c r="A268" s="82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G268" s="82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</row>
    <row r="269" ht="18.75" customHeight="1">
      <c r="A269" s="82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G269" s="82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</row>
    <row r="270" ht="18.75" customHeight="1">
      <c r="A270" s="82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G270" s="82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</row>
    <row r="271" ht="18.75" customHeight="1">
      <c r="A271" s="82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G271" s="82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</row>
    <row r="272" ht="18.75" customHeight="1">
      <c r="A272" s="82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G272" s="82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</row>
    <row r="273" ht="18.75" customHeight="1">
      <c r="A273" s="82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G273" s="82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</row>
    <row r="274" ht="18.75" customHeight="1">
      <c r="A274" s="82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G274" s="82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</row>
    <row r="275" ht="18.75" customHeight="1">
      <c r="A275" s="82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G275" s="82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</row>
    <row r="276" ht="18.75" customHeight="1">
      <c r="A276" s="82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G276" s="82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</row>
    <row r="277" ht="18.75" customHeight="1">
      <c r="A277" s="82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G277" s="82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</row>
    <row r="278" ht="18.75" customHeight="1">
      <c r="A278" s="82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G278" s="82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</row>
    <row r="279" ht="18.75" customHeight="1">
      <c r="A279" s="82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G279" s="82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</row>
    <row r="280" ht="18.75" customHeight="1">
      <c r="A280" s="82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G280" s="82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</row>
    <row r="281" ht="18.75" customHeight="1">
      <c r="A281" s="82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G281" s="82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</row>
    <row r="282" ht="18.75" customHeight="1">
      <c r="A282" s="82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G282" s="82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</row>
    <row r="283" ht="18.75" customHeight="1">
      <c r="A283" s="82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G283" s="82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</row>
    <row r="284" ht="18.75" customHeight="1">
      <c r="A284" s="82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G284" s="82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</row>
    <row r="285" ht="18.75" customHeight="1">
      <c r="A285" s="82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G285" s="82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</row>
    <row r="286" ht="18.75" customHeight="1">
      <c r="A286" s="82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G286" s="82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</row>
    <row r="287" ht="18.75" customHeight="1">
      <c r="A287" s="82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G287" s="82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</row>
    <row r="288" ht="18.75" customHeight="1">
      <c r="A288" s="82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G288" s="82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</row>
    <row r="289" ht="18.75" customHeight="1">
      <c r="A289" s="82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G289" s="82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</row>
    <row r="290" ht="18.75" customHeight="1">
      <c r="A290" s="82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G290" s="82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</row>
    <row r="291" ht="18.75" customHeight="1">
      <c r="A291" s="82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G291" s="82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</row>
    <row r="292" ht="18.75" customHeight="1">
      <c r="A292" s="82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G292" s="82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</row>
    <row r="293" ht="18.75" customHeight="1">
      <c r="A293" s="82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G293" s="82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</row>
    <row r="294" ht="18.75" customHeight="1">
      <c r="A294" s="82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G294" s="82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</row>
    <row r="295" ht="18.75" customHeight="1">
      <c r="A295" s="82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G295" s="82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</row>
    <row r="296" ht="18.75" customHeight="1">
      <c r="A296" s="82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G296" s="82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</row>
    <row r="297" ht="18.75" customHeight="1">
      <c r="A297" s="82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G297" s="82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</row>
    <row r="298" ht="18.75" customHeight="1">
      <c r="A298" s="82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G298" s="82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</row>
    <row r="299" ht="18.75" customHeight="1">
      <c r="A299" s="82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G299" s="82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</row>
    <row r="300" ht="18.75" customHeight="1">
      <c r="A300" s="82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G300" s="82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</row>
    <row r="301" ht="18.75" customHeight="1">
      <c r="A301" s="82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G301" s="82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</row>
    <row r="302" ht="18.75" customHeight="1">
      <c r="A302" s="82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G302" s="82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</row>
    <row r="303" ht="18.75" customHeight="1">
      <c r="A303" s="82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G303" s="82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</row>
    <row r="304" ht="18.75" customHeight="1">
      <c r="A304" s="82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G304" s="82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</row>
    <row r="305" ht="18.75" customHeight="1">
      <c r="A305" s="82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G305" s="82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</row>
    <row r="306" ht="18.75" customHeight="1">
      <c r="A306" s="82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G306" s="82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</row>
    <row r="307" ht="18.75" customHeight="1">
      <c r="A307" s="82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G307" s="82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</row>
    <row r="308" ht="18.75" customHeight="1">
      <c r="A308" s="82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G308" s="82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</row>
    <row r="309" ht="18.75" customHeight="1">
      <c r="A309" s="82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G309" s="82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</row>
    <row r="310" ht="18.75" customHeight="1">
      <c r="A310" s="82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G310" s="82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</row>
    <row r="311" ht="18.75" customHeight="1">
      <c r="A311" s="82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G311" s="82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</row>
    <row r="312" ht="18.75" customHeight="1">
      <c r="A312" s="82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G312" s="82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</row>
    <row r="313" ht="18.75" customHeight="1">
      <c r="A313" s="82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G313" s="82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</row>
    <row r="314" ht="18.75" customHeight="1">
      <c r="A314" s="82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G314" s="82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</row>
    <row r="315" ht="18.75" customHeight="1">
      <c r="A315" s="82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G315" s="82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</row>
    <row r="316" ht="18.75" customHeight="1">
      <c r="A316" s="82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G316" s="82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</row>
    <row r="317" ht="18.75" customHeight="1">
      <c r="A317" s="82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G317" s="82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</row>
    <row r="318" ht="18.75" customHeight="1">
      <c r="A318" s="82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G318" s="82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</row>
    <row r="319" ht="18.75" customHeight="1">
      <c r="A319" s="82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G319" s="82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</row>
    <row r="320" ht="18.75" customHeight="1">
      <c r="A320" s="82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G320" s="82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</row>
    <row r="321" ht="18.75" customHeight="1">
      <c r="A321" s="82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G321" s="82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</row>
    <row r="322" ht="18.75" customHeight="1">
      <c r="A322" s="82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G322" s="82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</row>
    <row r="323" ht="18.75" customHeight="1">
      <c r="A323" s="82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G323" s="82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</row>
    <row r="324" ht="18.75" customHeight="1">
      <c r="A324" s="82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G324" s="82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</row>
    <row r="325" ht="18.75" customHeight="1">
      <c r="A325" s="82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G325" s="82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</row>
    <row r="326" ht="18.75" customHeight="1">
      <c r="A326" s="82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G326" s="82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</row>
    <row r="327" ht="18.75" customHeight="1">
      <c r="A327" s="82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G327" s="82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</row>
    <row r="328" ht="18.75" customHeight="1">
      <c r="A328" s="82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G328" s="82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</row>
    <row r="329" ht="18.75" customHeight="1">
      <c r="A329" s="82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G329" s="82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</row>
    <row r="330" ht="18.75" customHeight="1">
      <c r="A330" s="82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G330" s="82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</row>
    <row r="331" ht="18.75" customHeight="1">
      <c r="A331" s="82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G331" s="82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</row>
    <row r="332" ht="18.75" customHeight="1">
      <c r="A332" s="82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G332" s="82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</row>
    <row r="333" ht="18.75" customHeight="1">
      <c r="A333" s="82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G333" s="82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</row>
    <row r="334" ht="18.75" customHeight="1">
      <c r="A334" s="82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G334" s="82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</row>
    <row r="335" ht="18.75" customHeight="1">
      <c r="A335" s="82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G335" s="82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</row>
    <row r="336" ht="18.75" customHeight="1">
      <c r="A336" s="82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G336" s="82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</row>
    <row r="337" ht="18.75" customHeight="1">
      <c r="A337" s="82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G337" s="82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</row>
    <row r="338" ht="18.75" customHeight="1">
      <c r="A338" s="82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G338" s="82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</row>
    <row r="339" ht="18.75" customHeight="1">
      <c r="A339" s="82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G339" s="82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</row>
    <row r="340" ht="18.75" customHeight="1">
      <c r="A340" s="82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G340" s="82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</row>
    <row r="341" ht="18.75" customHeight="1">
      <c r="A341" s="82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G341" s="82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</row>
    <row r="342" ht="18.75" customHeight="1">
      <c r="A342" s="82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G342" s="82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</row>
    <row r="343" ht="18.75" customHeight="1">
      <c r="A343" s="82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G343" s="82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</row>
    <row r="344" ht="18.75" customHeight="1">
      <c r="A344" s="82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G344" s="82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</row>
    <row r="345" ht="18.75" customHeight="1">
      <c r="A345" s="82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G345" s="82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</row>
    <row r="346" ht="18.75" customHeight="1">
      <c r="A346" s="82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G346" s="82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</row>
    <row r="347" ht="18.75" customHeight="1">
      <c r="A347" s="82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G347" s="82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</row>
    <row r="348" ht="18.75" customHeight="1">
      <c r="A348" s="82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G348" s="82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</row>
    <row r="349" ht="18.75" customHeight="1">
      <c r="A349" s="82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G349" s="82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</row>
    <row r="350" ht="18.75" customHeight="1">
      <c r="A350" s="82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G350" s="82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</row>
    <row r="351" ht="18.75" customHeight="1">
      <c r="A351" s="82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G351" s="82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</row>
    <row r="352" ht="18.75" customHeight="1">
      <c r="A352" s="82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G352" s="82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</row>
    <row r="353" ht="18.75" customHeight="1">
      <c r="A353" s="82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G353" s="82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</row>
    <row r="354" ht="18.75" customHeight="1">
      <c r="A354" s="82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G354" s="82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</row>
    <row r="355" ht="18.75" customHeight="1">
      <c r="A355" s="82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G355" s="82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</row>
    <row r="356" ht="18.75" customHeight="1">
      <c r="A356" s="82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G356" s="82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</row>
    <row r="357" ht="18.75" customHeight="1">
      <c r="A357" s="82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G357" s="82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</row>
    <row r="358" ht="18.75" customHeight="1">
      <c r="A358" s="82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G358" s="82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</row>
    <row r="359" ht="18.75" customHeight="1">
      <c r="A359" s="82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G359" s="82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</row>
    <row r="360" ht="18.75" customHeight="1">
      <c r="A360" s="82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G360" s="82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</row>
    <row r="361" ht="18.75" customHeight="1">
      <c r="A361" s="82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G361" s="82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</row>
    <row r="362" ht="18.75" customHeight="1">
      <c r="A362" s="82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G362" s="82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</row>
    <row r="363" ht="18.75" customHeight="1">
      <c r="A363" s="82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G363" s="82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</row>
    <row r="364" ht="18.75" customHeight="1">
      <c r="A364" s="82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G364" s="82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</row>
    <row r="365" ht="18.75" customHeight="1">
      <c r="A365" s="82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G365" s="82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</row>
    <row r="366" ht="18.75" customHeight="1">
      <c r="A366" s="82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G366" s="82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</row>
    <row r="367" ht="18.75" customHeight="1">
      <c r="A367" s="82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G367" s="82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</row>
    <row r="368" ht="18.75" customHeight="1">
      <c r="A368" s="82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G368" s="82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</row>
    <row r="369" ht="18.75" customHeight="1">
      <c r="A369" s="82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G369" s="82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</row>
    <row r="370" ht="18.75" customHeight="1">
      <c r="A370" s="82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G370" s="82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</row>
    <row r="371" ht="18.75" customHeight="1">
      <c r="A371" s="82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G371" s="82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</row>
    <row r="372" ht="18.75" customHeight="1">
      <c r="A372" s="82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G372" s="82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</row>
    <row r="373" ht="18.75" customHeight="1">
      <c r="A373" s="82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G373" s="82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</row>
    <row r="374" ht="18.75" customHeight="1">
      <c r="A374" s="82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G374" s="82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</row>
    <row r="375" ht="18.75" customHeight="1">
      <c r="A375" s="82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G375" s="82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</row>
    <row r="376" ht="18.75" customHeight="1">
      <c r="A376" s="82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G376" s="82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</row>
    <row r="377" ht="18.75" customHeight="1">
      <c r="A377" s="82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G377" s="82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</row>
    <row r="378" ht="18.75" customHeight="1">
      <c r="A378" s="82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G378" s="82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</row>
    <row r="379" ht="18.75" customHeight="1">
      <c r="A379" s="82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G379" s="82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</row>
    <row r="380" ht="18.75" customHeight="1">
      <c r="A380" s="82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G380" s="82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</row>
    <row r="381" ht="18.75" customHeight="1">
      <c r="A381" s="82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G381" s="82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</row>
    <row r="382" ht="18.75" customHeight="1">
      <c r="A382" s="82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G382" s="82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</row>
    <row r="383" ht="18.75" customHeight="1">
      <c r="A383" s="82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G383" s="82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</row>
    <row r="384" ht="18.75" customHeight="1">
      <c r="A384" s="82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G384" s="82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</row>
    <row r="385" ht="18.75" customHeight="1">
      <c r="A385" s="82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G385" s="82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</row>
    <row r="386" ht="18.75" customHeight="1">
      <c r="A386" s="82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G386" s="82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</row>
    <row r="387" ht="18.75" customHeight="1">
      <c r="A387" s="82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G387" s="82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</row>
    <row r="388" ht="18.75" customHeight="1">
      <c r="A388" s="82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G388" s="82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</row>
    <row r="389" ht="18.75" customHeight="1">
      <c r="A389" s="82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G389" s="82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</row>
    <row r="390" ht="18.75" customHeight="1">
      <c r="A390" s="82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G390" s="82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</row>
    <row r="391" ht="18.75" customHeight="1">
      <c r="A391" s="82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G391" s="82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</row>
    <row r="392" ht="18.75" customHeight="1">
      <c r="A392" s="82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G392" s="82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</row>
    <row r="393" ht="18.75" customHeight="1">
      <c r="A393" s="82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G393" s="82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</row>
    <row r="394" ht="18.75" customHeight="1">
      <c r="A394" s="82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G394" s="82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</row>
    <row r="395" ht="18.75" customHeight="1">
      <c r="A395" s="82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G395" s="82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</row>
    <row r="396" ht="18.75" customHeight="1">
      <c r="A396" s="82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G396" s="82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</row>
    <row r="397" ht="18.75" customHeight="1">
      <c r="A397" s="82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G397" s="82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</row>
    <row r="398" ht="18.75" customHeight="1">
      <c r="A398" s="82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G398" s="82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</row>
    <row r="399" ht="18.75" customHeight="1">
      <c r="A399" s="82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G399" s="82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</row>
    <row r="400" ht="18.75" customHeight="1">
      <c r="A400" s="82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G400" s="82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</row>
    <row r="401" ht="18.75" customHeight="1">
      <c r="A401" s="82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G401" s="82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</row>
    <row r="402" ht="18.75" customHeight="1">
      <c r="A402" s="82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G402" s="82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</row>
    <row r="403" ht="18.75" customHeight="1">
      <c r="A403" s="82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G403" s="82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</row>
    <row r="404" ht="18.75" customHeight="1">
      <c r="A404" s="82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G404" s="82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</row>
    <row r="405" ht="18.75" customHeight="1">
      <c r="A405" s="82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G405" s="82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</row>
    <row r="406" ht="18.75" customHeight="1">
      <c r="A406" s="82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G406" s="82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</row>
    <row r="407" ht="18.75" customHeight="1">
      <c r="A407" s="82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G407" s="82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</row>
    <row r="408" ht="18.75" customHeight="1">
      <c r="A408" s="82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G408" s="82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</row>
    <row r="409" ht="18.75" customHeight="1">
      <c r="A409" s="82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G409" s="82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</row>
    <row r="410" ht="18.75" customHeight="1">
      <c r="A410" s="82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G410" s="82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</row>
    <row r="411" ht="18.75" customHeight="1">
      <c r="A411" s="82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G411" s="82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</row>
    <row r="412" ht="18.75" customHeight="1">
      <c r="A412" s="82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G412" s="82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</row>
    <row r="413" ht="18.75" customHeight="1">
      <c r="A413" s="82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G413" s="82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</row>
    <row r="414" ht="18.75" customHeight="1">
      <c r="A414" s="82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G414" s="82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</row>
    <row r="415" ht="18.75" customHeight="1">
      <c r="A415" s="82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G415" s="82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</row>
    <row r="416" ht="18.75" customHeight="1">
      <c r="A416" s="82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G416" s="82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</row>
    <row r="417" ht="18.75" customHeight="1">
      <c r="A417" s="82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G417" s="82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</row>
    <row r="418" ht="18.75" customHeight="1">
      <c r="A418" s="82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G418" s="82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</row>
    <row r="419" ht="18.75" customHeight="1">
      <c r="A419" s="82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G419" s="82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</row>
    <row r="420" ht="18.75" customHeight="1">
      <c r="A420" s="82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G420" s="82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</row>
    <row r="421" ht="18.75" customHeight="1">
      <c r="A421" s="82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G421" s="82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</row>
    <row r="422" ht="18.75" customHeight="1">
      <c r="A422" s="82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G422" s="82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</row>
    <row r="423" ht="18.75" customHeight="1">
      <c r="A423" s="82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G423" s="82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</row>
    <row r="424" ht="18.75" customHeight="1">
      <c r="A424" s="82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G424" s="82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</row>
    <row r="425" ht="18.75" customHeight="1">
      <c r="A425" s="82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G425" s="82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</row>
    <row r="426" ht="18.75" customHeight="1">
      <c r="A426" s="82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G426" s="82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</row>
    <row r="427" ht="18.75" customHeight="1">
      <c r="A427" s="82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G427" s="82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</row>
    <row r="428" ht="18.75" customHeight="1">
      <c r="A428" s="82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G428" s="82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</row>
    <row r="429" ht="18.75" customHeight="1">
      <c r="A429" s="82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G429" s="82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</row>
    <row r="430" ht="18.75" customHeight="1">
      <c r="A430" s="82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G430" s="82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</row>
    <row r="431" ht="18.75" customHeight="1">
      <c r="A431" s="82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G431" s="82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</row>
    <row r="432" ht="18.75" customHeight="1">
      <c r="A432" s="82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G432" s="82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</row>
    <row r="433" ht="18.75" customHeight="1">
      <c r="A433" s="82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G433" s="82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</row>
    <row r="434" ht="18.75" customHeight="1">
      <c r="A434" s="82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G434" s="82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</row>
    <row r="435" ht="18.75" customHeight="1">
      <c r="A435" s="82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G435" s="82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</row>
    <row r="436" ht="18.75" customHeight="1">
      <c r="A436" s="82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G436" s="82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</row>
    <row r="437" ht="18.75" customHeight="1">
      <c r="A437" s="82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G437" s="82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</row>
    <row r="438" ht="18.75" customHeight="1">
      <c r="A438" s="82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G438" s="82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</row>
    <row r="439" ht="18.75" customHeight="1">
      <c r="A439" s="82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G439" s="82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</row>
    <row r="440" ht="18.75" customHeight="1">
      <c r="A440" s="82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G440" s="82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</row>
    <row r="441" ht="18.75" customHeight="1">
      <c r="A441" s="82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G441" s="82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</row>
    <row r="442" ht="18.75" customHeight="1">
      <c r="A442" s="82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G442" s="82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</row>
    <row r="443" ht="18.75" customHeight="1">
      <c r="A443" s="82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G443" s="82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</row>
    <row r="444" ht="18.75" customHeight="1">
      <c r="A444" s="82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G444" s="82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</row>
    <row r="445" ht="18.75" customHeight="1">
      <c r="A445" s="82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G445" s="82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</row>
    <row r="446" ht="18.75" customHeight="1">
      <c r="A446" s="82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G446" s="82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</row>
    <row r="447" ht="18.75" customHeight="1">
      <c r="A447" s="82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G447" s="82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</row>
    <row r="448" ht="18.75" customHeight="1">
      <c r="A448" s="82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G448" s="82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</row>
    <row r="449" ht="18.75" customHeight="1">
      <c r="A449" s="82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G449" s="82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</row>
    <row r="450" ht="18.75" customHeight="1">
      <c r="A450" s="82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G450" s="82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</row>
    <row r="451" ht="18.75" customHeight="1">
      <c r="A451" s="82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G451" s="82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</row>
    <row r="452" ht="18.75" customHeight="1">
      <c r="A452" s="82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G452" s="82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</row>
    <row r="453" ht="18.75" customHeight="1">
      <c r="A453" s="82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G453" s="82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</row>
    <row r="454" ht="18.75" customHeight="1">
      <c r="A454" s="82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G454" s="82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</row>
    <row r="455" ht="18.75" customHeight="1">
      <c r="A455" s="82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G455" s="82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</row>
    <row r="456" ht="18.75" customHeight="1">
      <c r="A456" s="82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G456" s="82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</row>
    <row r="457" ht="18.75" customHeight="1">
      <c r="A457" s="82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G457" s="82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</row>
    <row r="458" ht="18.75" customHeight="1">
      <c r="A458" s="82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G458" s="82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</row>
    <row r="459" ht="18.75" customHeight="1">
      <c r="A459" s="82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G459" s="82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</row>
    <row r="460" ht="18.75" customHeight="1">
      <c r="A460" s="82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G460" s="82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</row>
    <row r="461" ht="18.75" customHeight="1">
      <c r="A461" s="82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G461" s="82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</row>
    <row r="462" ht="18.75" customHeight="1">
      <c r="A462" s="82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G462" s="82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</row>
    <row r="463" ht="18.75" customHeight="1">
      <c r="A463" s="82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G463" s="82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</row>
    <row r="464" ht="18.75" customHeight="1">
      <c r="A464" s="82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G464" s="82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</row>
    <row r="465" ht="18.75" customHeight="1">
      <c r="A465" s="82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G465" s="82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</row>
    <row r="466" ht="18.75" customHeight="1">
      <c r="A466" s="82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G466" s="82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</row>
    <row r="467" ht="18.75" customHeight="1">
      <c r="A467" s="82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G467" s="82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</row>
    <row r="468" ht="18.75" customHeight="1">
      <c r="A468" s="82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G468" s="82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</row>
    <row r="469" ht="18.75" customHeight="1">
      <c r="A469" s="82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G469" s="82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</row>
    <row r="470" ht="18.75" customHeight="1">
      <c r="A470" s="82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G470" s="82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</row>
    <row r="471" ht="18.75" customHeight="1">
      <c r="A471" s="82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G471" s="82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</row>
    <row r="472" ht="18.75" customHeight="1">
      <c r="A472" s="82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G472" s="82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</row>
    <row r="473" ht="18.75" customHeight="1">
      <c r="A473" s="82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G473" s="82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</row>
    <row r="474" ht="18.75" customHeight="1">
      <c r="A474" s="82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G474" s="82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</row>
    <row r="475" ht="18.75" customHeight="1">
      <c r="A475" s="82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G475" s="82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</row>
    <row r="476" ht="18.75" customHeight="1">
      <c r="A476" s="82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G476" s="82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</row>
    <row r="477" ht="18.75" customHeight="1">
      <c r="A477" s="82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G477" s="82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</row>
    <row r="478" ht="18.75" customHeight="1">
      <c r="A478" s="82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G478" s="82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</row>
    <row r="479" ht="18.75" customHeight="1">
      <c r="A479" s="82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G479" s="82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</row>
    <row r="480" ht="18.75" customHeight="1">
      <c r="A480" s="82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G480" s="82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</row>
    <row r="481" ht="18.75" customHeight="1">
      <c r="A481" s="82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G481" s="82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</row>
    <row r="482" ht="18.75" customHeight="1">
      <c r="A482" s="82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G482" s="82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</row>
    <row r="483" ht="18.75" customHeight="1">
      <c r="A483" s="82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G483" s="82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</row>
    <row r="484" ht="18.75" customHeight="1">
      <c r="A484" s="82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G484" s="82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</row>
    <row r="485" ht="18.75" customHeight="1">
      <c r="A485" s="82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G485" s="82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</row>
    <row r="486" ht="18.75" customHeight="1">
      <c r="A486" s="82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G486" s="82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</row>
    <row r="487" ht="18.75" customHeight="1">
      <c r="A487" s="82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G487" s="82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</row>
    <row r="488" ht="18.75" customHeight="1">
      <c r="A488" s="82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G488" s="82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</row>
    <row r="489" ht="18.75" customHeight="1">
      <c r="A489" s="82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G489" s="82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</row>
    <row r="490" ht="18.75" customHeight="1">
      <c r="A490" s="82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G490" s="82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</row>
    <row r="491" ht="18.75" customHeight="1">
      <c r="A491" s="82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G491" s="82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</row>
    <row r="492" ht="18.75" customHeight="1">
      <c r="A492" s="82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G492" s="82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</row>
    <row r="493" ht="18.75" customHeight="1">
      <c r="A493" s="82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G493" s="82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</row>
    <row r="494" ht="18.75" customHeight="1">
      <c r="A494" s="82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G494" s="82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</row>
    <row r="495" ht="18.75" customHeight="1">
      <c r="A495" s="82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G495" s="82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</row>
    <row r="496" ht="18.75" customHeight="1">
      <c r="A496" s="82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G496" s="82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</row>
    <row r="497" ht="18.75" customHeight="1">
      <c r="A497" s="82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G497" s="82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</row>
    <row r="498" ht="18.75" customHeight="1">
      <c r="A498" s="82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G498" s="82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</row>
    <row r="499" ht="18.75" customHeight="1">
      <c r="A499" s="82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G499" s="82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</row>
    <row r="500" ht="18.75" customHeight="1">
      <c r="A500" s="82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G500" s="82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</row>
    <row r="501" ht="18.75" customHeight="1">
      <c r="A501" s="82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G501" s="82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</row>
    <row r="502" ht="18.75" customHeight="1">
      <c r="A502" s="82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G502" s="82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</row>
    <row r="503" ht="18.75" customHeight="1">
      <c r="A503" s="82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G503" s="82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</row>
    <row r="504" ht="18.75" customHeight="1">
      <c r="A504" s="82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G504" s="82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  <c r="BA504" s="83"/>
      <c r="BB504" s="83"/>
      <c r="BC504" s="83"/>
      <c r="BD504" s="83"/>
      <c r="BE504" s="83"/>
      <c r="BF504" s="83"/>
      <c r="BG504" s="83"/>
      <c r="BH504" s="83"/>
      <c r="BI504" s="83"/>
      <c r="BJ504" s="83"/>
      <c r="BK504" s="83"/>
    </row>
    <row r="505" ht="18.75" customHeight="1">
      <c r="A505" s="82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G505" s="82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</row>
    <row r="506" ht="18.75" customHeight="1">
      <c r="A506" s="82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G506" s="82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</row>
    <row r="507" ht="18.75" customHeight="1">
      <c r="A507" s="82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G507" s="82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</row>
    <row r="508" ht="18.75" customHeight="1">
      <c r="A508" s="82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G508" s="82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3"/>
      <c r="BG508" s="83"/>
      <c r="BH508" s="83"/>
      <c r="BI508" s="83"/>
      <c r="BJ508" s="83"/>
      <c r="BK508" s="83"/>
    </row>
    <row r="509" ht="18.75" customHeight="1">
      <c r="A509" s="82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G509" s="82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</row>
    <row r="510" ht="18.75" customHeight="1">
      <c r="A510" s="82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G510" s="82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</row>
    <row r="511" ht="18.75" customHeight="1">
      <c r="A511" s="82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G511" s="82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</row>
    <row r="512" ht="18.75" customHeight="1">
      <c r="A512" s="82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G512" s="82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83"/>
      <c r="BJ512" s="83"/>
      <c r="BK512" s="83"/>
    </row>
    <row r="513" ht="18.75" customHeight="1">
      <c r="A513" s="82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G513" s="82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83"/>
      <c r="BJ513" s="83"/>
      <c r="BK513" s="83"/>
    </row>
    <row r="514" ht="18.75" customHeight="1">
      <c r="A514" s="82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G514" s="82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83"/>
      <c r="BJ514" s="83"/>
      <c r="BK514" s="83"/>
    </row>
    <row r="515" ht="18.75" customHeight="1">
      <c r="A515" s="82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G515" s="82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83"/>
      <c r="BJ515" s="83"/>
      <c r="BK515" s="83"/>
    </row>
    <row r="516" ht="18.75" customHeight="1">
      <c r="A516" s="82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G516" s="82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83"/>
      <c r="BJ516" s="83"/>
      <c r="BK516" s="83"/>
    </row>
    <row r="517" ht="18.75" customHeight="1">
      <c r="A517" s="82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G517" s="82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</row>
    <row r="518" ht="18.75" customHeight="1">
      <c r="A518" s="82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G518" s="82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83"/>
      <c r="BJ518" s="83"/>
      <c r="BK518" s="83"/>
    </row>
    <row r="519" ht="18.75" customHeight="1">
      <c r="A519" s="82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G519" s="82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83"/>
      <c r="BJ519" s="83"/>
      <c r="BK519" s="83"/>
    </row>
    <row r="520" ht="18.75" customHeight="1">
      <c r="A520" s="82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G520" s="82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</row>
    <row r="521" ht="18.75" customHeight="1">
      <c r="A521" s="82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G521" s="82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</row>
    <row r="522" ht="18.75" customHeight="1">
      <c r="A522" s="82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G522" s="82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</row>
    <row r="523" ht="18.75" customHeight="1">
      <c r="A523" s="82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G523" s="82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83"/>
      <c r="BJ523" s="83"/>
      <c r="BK523" s="83"/>
    </row>
    <row r="524" ht="18.75" customHeight="1">
      <c r="A524" s="82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G524" s="82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83"/>
      <c r="BJ524" s="83"/>
      <c r="BK524" s="83"/>
    </row>
    <row r="525" ht="18.75" customHeight="1">
      <c r="A525" s="82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G525" s="82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83"/>
      <c r="BJ525" s="83"/>
      <c r="BK525" s="83"/>
    </row>
    <row r="526" ht="18.75" customHeight="1">
      <c r="A526" s="82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G526" s="82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83"/>
      <c r="BJ526" s="83"/>
      <c r="BK526" s="83"/>
    </row>
    <row r="527" ht="18.75" customHeight="1">
      <c r="A527" s="82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G527" s="82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83"/>
      <c r="BJ527" s="83"/>
      <c r="BK527" s="83"/>
    </row>
    <row r="528" ht="18.75" customHeight="1">
      <c r="A528" s="82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G528" s="82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83"/>
      <c r="BJ528" s="83"/>
      <c r="BK528" s="83"/>
    </row>
    <row r="529" ht="18.75" customHeight="1">
      <c r="A529" s="82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G529" s="82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</row>
    <row r="530" ht="18.75" customHeight="1">
      <c r="A530" s="82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G530" s="82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</row>
    <row r="531" ht="18.75" customHeight="1">
      <c r="A531" s="82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G531" s="82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</row>
    <row r="532" ht="18.75" customHeight="1">
      <c r="A532" s="82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G532" s="82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83"/>
      <c r="BJ532" s="83"/>
      <c r="BK532" s="83"/>
    </row>
    <row r="533" ht="18.75" customHeight="1">
      <c r="A533" s="82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G533" s="82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  <c r="BA533" s="83"/>
      <c r="BB533" s="83"/>
      <c r="BC533" s="83"/>
      <c r="BD533" s="83"/>
      <c r="BE533" s="83"/>
      <c r="BF533" s="83"/>
      <c r="BG533" s="83"/>
      <c r="BH533" s="83"/>
      <c r="BI533" s="83"/>
      <c r="BJ533" s="83"/>
      <c r="BK533" s="83"/>
    </row>
    <row r="534" ht="18.75" customHeight="1">
      <c r="A534" s="82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G534" s="82"/>
      <c r="AH534" s="83"/>
      <c r="AI534" s="83"/>
      <c r="AJ534" s="83"/>
      <c r="AK534" s="83"/>
      <c r="AL534" s="83"/>
      <c r="AM534" s="83"/>
      <c r="AN534" s="83"/>
      <c r="AO534" s="83"/>
      <c r="AP534" s="83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  <c r="BA534" s="83"/>
      <c r="BB534" s="83"/>
      <c r="BC534" s="83"/>
      <c r="BD534" s="83"/>
      <c r="BE534" s="83"/>
      <c r="BF534" s="83"/>
      <c r="BG534" s="83"/>
      <c r="BH534" s="83"/>
      <c r="BI534" s="83"/>
      <c r="BJ534" s="83"/>
      <c r="BK534" s="83"/>
    </row>
    <row r="535" ht="18.75" customHeight="1">
      <c r="A535" s="82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G535" s="82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  <c r="BA535" s="83"/>
      <c r="BB535" s="83"/>
      <c r="BC535" s="83"/>
      <c r="BD535" s="83"/>
      <c r="BE535" s="83"/>
      <c r="BF535" s="83"/>
      <c r="BG535" s="83"/>
      <c r="BH535" s="83"/>
      <c r="BI535" s="83"/>
      <c r="BJ535" s="83"/>
      <c r="BK535" s="83"/>
    </row>
    <row r="536" ht="18.75" customHeight="1">
      <c r="A536" s="82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G536" s="82"/>
      <c r="AH536" s="83"/>
      <c r="AI536" s="83"/>
      <c r="AJ536" s="83"/>
      <c r="AK536" s="83"/>
      <c r="AL536" s="83"/>
      <c r="AM536" s="83"/>
      <c r="AN536" s="83"/>
      <c r="AO536" s="83"/>
      <c r="AP536" s="83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  <c r="BA536" s="83"/>
      <c r="BB536" s="83"/>
      <c r="BC536" s="83"/>
      <c r="BD536" s="83"/>
      <c r="BE536" s="83"/>
      <c r="BF536" s="83"/>
      <c r="BG536" s="83"/>
      <c r="BH536" s="83"/>
      <c r="BI536" s="83"/>
      <c r="BJ536" s="83"/>
      <c r="BK536" s="83"/>
    </row>
    <row r="537" ht="18.75" customHeight="1">
      <c r="A537" s="82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G537" s="82"/>
      <c r="AH537" s="83"/>
      <c r="AI537" s="83"/>
      <c r="AJ537" s="83"/>
      <c r="AK537" s="83"/>
      <c r="AL537" s="83"/>
      <c r="AM537" s="83"/>
      <c r="AN537" s="83"/>
      <c r="AO537" s="83"/>
      <c r="AP537" s="83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  <c r="BA537" s="83"/>
      <c r="BB537" s="83"/>
      <c r="BC537" s="83"/>
      <c r="BD537" s="83"/>
      <c r="BE537" s="83"/>
      <c r="BF537" s="83"/>
      <c r="BG537" s="83"/>
      <c r="BH537" s="83"/>
      <c r="BI537" s="83"/>
      <c r="BJ537" s="83"/>
      <c r="BK537" s="83"/>
    </row>
    <row r="538" ht="18.75" customHeight="1">
      <c r="A538" s="82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G538" s="82"/>
      <c r="AH538" s="83"/>
      <c r="AI538" s="83"/>
      <c r="AJ538" s="83"/>
      <c r="AK538" s="83"/>
      <c r="AL538" s="83"/>
      <c r="AM538" s="83"/>
      <c r="AN538" s="83"/>
      <c r="AO538" s="83"/>
      <c r="AP538" s="83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  <c r="BA538" s="83"/>
      <c r="BB538" s="83"/>
      <c r="BC538" s="83"/>
      <c r="BD538" s="83"/>
      <c r="BE538" s="83"/>
      <c r="BF538" s="83"/>
      <c r="BG538" s="83"/>
      <c r="BH538" s="83"/>
      <c r="BI538" s="83"/>
      <c r="BJ538" s="83"/>
      <c r="BK538" s="83"/>
    </row>
    <row r="539" ht="18.75" customHeight="1">
      <c r="A539" s="82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G539" s="82"/>
      <c r="AH539" s="83"/>
      <c r="AI539" s="83"/>
      <c r="AJ539" s="83"/>
      <c r="AK539" s="83"/>
      <c r="AL539" s="83"/>
      <c r="AM539" s="83"/>
      <c r="AN539" s="83"/>
      <c r="AO539" s="83"/>
      <c r="AP539" s="83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  <c r="BA539" s="83"/>
      <c r="BB539" s="83"/>
      <c r="BC539" s="83"/>
      <c r="BD539" s="83"/>
      <c r="BE539" s="83"/>
      <c r="BF539" s="83"/>
      <c r="BG539" s="83"/>
      <c r="BH539" s="83"/>
      <c r="BI539" s="83"/>
      <c r="BJ539" s="83"/>
      <c r="BK539" s="83"/>
    </row>
    <row r="540" ht="18.75" customHeight="1">
      <c r="A540" s="82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G540" s="82"/>
      <c r="AH540" s="83"/>
      <c r="AI540" s="83"/>
      <c r="AJ540" s="83"/>
      <c r="AK540" s="83"/>
      <c r="AL540" s="83"/>
      <c r="AM540" s="83"/>
      <c r="AN540" s="83"/>
      <c r="AO540" s="83"/>
      <c r="AP540" s="83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  <c r="BA540" s="83"/>
      <c r="BB540" s="83"/>
      <c r="BC540" s="83"/>
      <c r="BD540" s="83"/>
      <c r="BE540" s="83"/>
      <c r="BF540" s="83"/>
      <c r="BG540" s="83"/>
      <c r="BH540" s="83"/>
      <c r="BI540" s="83"/>
      <c r="BJ540" s="83"/>
      <c r="BK540" s="83"/>
    </row>
    <row r="541" ht="18.75" customHeight="1">
      <c r="A541" s="82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G541" s="82"/>
      <c r="AH541" s="83"/>
      <c r="AI541" s="83"/>
      <c r="AJ541" s="83"/>
      <c r="AK541" s="83"/>
      <c r="AL541" s="83"/>
      <c r="AM541" s="83"/>
      <c r="AN541" s="83"/>
      <c r="AO541" s="83"/>
      <c r="AP541" s="83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  <c r="BA541" s="83"/>
      <c r="BB541" s="83"/>
      <c r="BC541" s="83"/>
      <c r="BD541" s="83"/>
      <c r="BE541" s="83"/>
      <c r="BF541" s="83"/>
      <c r="BG541" s="83"/>
      <c r="BH541" s="83"/>
      <c r="BI541" s="83"/>
      <c r="BJ541" s="83"/>
      <c r="BK541" s="83"/>
    </row>
    <row r="542" ht="18.75" customHeight="1">
      <c r="A542" s="82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G542" s="82"/>
      <c r="AH542" s="83"/>
      <c r="AI542" s="83"/>
      <c r="AJ542" s="83"/>
      <c r="AK542" s="83"/>
      <c r="AL542" s="83"/>
      <c r="AM542" s="83"/>
      <c r="AN542" s="83"/>
      <c r="AO542" s="83"/>
      <c r="AP542" s="83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  <c r="BA542" s="83"/>
      <c r="BB542" s="83"/>
      <c r="BC542" s="83"/>
      <c r="BD542" s="83"/>
      <c r="BE542" s="83"/>
      <c r="BF542" s="83"/>
      <c r="BG542" s="83"/>
      <c r="BH542" s="83"/>
      <c r="BI542" s="83"/>
      <c r="BJ542" s="83"/>
      <c r="BK542" s="83"/>
    </row>
    <row r="543" ht="18.75" customHeight="1">
      <c r="A543" s="82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G543" s="82"/>
      <c r="AH543" s="83"/>
      <c r="AI543" s="83"/>
      <c r="AJ543" s="83"/>
      <c r="AK543" s="83"/>
      <c r="AL543" s="83"/>
      <c r="AM543" s="83"/>
      <c r="AN543" s="83"/>
      <c r="AO543" s="83"/>
      <c r="AP543" s="83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  <c r="BA543" s="83"/>
      <c r="BB543" s="83"/>
      <c r="BC543" s="83"/>
      <c r="BD543" s="83"/>
      <c r="BE543" s="83"/>
      <c r="BF543" s="83"/>
      <c r="BG543" s="83"/>
      <c r="BH543" s="83"/>
      <c r="BI543" s="83"/>
      <c r="BJ543" s="83"/>
      <c r="BK543" s="83"/>
    </row>
    <row r="544" ht="18.75" customHeight="1">
      <c r="A544" s="82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G544" s="82"/>
      <c r="AH544" s="83"/>
      <c r="AI544" s="83"/>
      <c r="AJ544" s="83"/>
      <c r="AK544" s="83"/>
      <c r="AL544" s="83"/>
      <c r="AM544" s="83"/>
      <c r="AN544" s="83"/>
      <c r="AO544" s="83"/>
      <c r="AP544" s="83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  <c r="BA544" s="83"/>
      <c r="BB544" s="83"/>
      <c r="BC544" s="83"/>
      <c r="BD544" s="83"/>
      <c r="BE544" s="83"/>
      <c r="BF544" s="83"/>
      <c r="BG544" s="83"/>
      <c r="BH544" s="83"/>
      <c r="BI544" s="83"/>
      <c r="BJ544" s="83"/>
      <c r="BK544" s="83"/>
    </row>
    <row r="545" ht="18.75" customHeight="1">
      <c r="A545" s="82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G545" s="82"/>
      <c r="AH545" s="83"/>
      <c r="AI545" s="83"/>
      <c r="AJ545" s="83"/>
      <c r="AK545" s="83"/>
      <c r="AL545" s="83"/>
      <c r="AM545" s="83"/>
      <c r="AN545" s="83"/>
      <c r="AO545" s="83"/>
      <c r="AP545" s="83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  <c r="BA545" s="83"/>
      <c r="BB545" s="83"/>
      <c r="BC545" s="83"/>
      <c r="BD545" s="83"/>
      <c r="BE545" s="83"/>
      <c r="BF545" s="83"/>
      <c r="BG545" s="83"/>
      <c r="BH545" s="83"/>
      <c r="BI545" s="83"/>
      <c r="BJ545" s="83"/>
      <c r="BK545" s="83"/>
    </row>
    <row r="546" ht="18.75" customHeight="1">
      <c r="A546" s="82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G546" s="82"/>
      <c r="AH546" s="83"/>
      <c r="AI546" s="83"/>
      <c r="AJ546" s="83"/>
      <c r="AK546" s="83"/>
      <c r="AL546" s="83"/>
      <c r="AM546" s="83"/>
      <c r="AN546" s="83"/>
      <c r="AO546" s="83"/>
      <c r="AP546" s="83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  <c r="BA546" s="83"/>
      <c r="BB546" s="83"/>
      <c r="BC546" s="83"/>
      <c r="BD546" s="83"/>
      <c r="BE546" s="83"/>
      <c r="BF546" s="83"/>
      <c r="BG546" s="83"/>
      <c r="BH546" s="83"/>
      <c r="BI546" s="83"/>
      <c r="BJ546" s="83"/>
      <c r="BK546" s="83"/>
    </row>
    <row r="547" ht="18.75" customHeight="1">
      <c r="A547" s="82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G547" s="82"/>
      <c r="AH547" s="83"/>
      <c r="AI547" s="83"/>
      <c r="AJ547" s="83"/>
      <c r="AK547" s="83"/>
      <c r="AL547" s="83"/>
      <c r="AM547" s="83"/>
      <c r="AN547" s="83"/>
      <c r="AO547" s="83"/>
      <c r="AP547" s="83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  <c r="BA547" s="83"/>
      <c r="BB547" s="83"/>
      <c r="BC547" s="83"/>
      <c r="BD547" s="83"/>
      <c r="BE547" s="83"/>
      <c r="BF547" s="83"/>
      <c r="BG547" s="83"/>
      <c r="BH547" s="83"/>
      <c r="BI547" s="83"/>
      <c r="BJ547" s="83"/>
      <c r="BK547" s="83"/>
    </row>
    <row r="548" ht="18.75" customHeight="1">
      <c r="A548" s="82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G548" s="82"/>
      <c r="AH548" s="83"/>
      <c r="AI548" s="83"/>
      <c r="AJ548" s="83"/>
      <c r="AK548" s="83"/>
      <c r="AL548" s="83"/>
      <c r="AM548" s="83"/>
      <c r="AN548" s="83"/>
      <c r="AO548" s="83"/>
      <c r="AP548" s="83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  <c r="BA548" s="83"/>
      <c r="BB548" s="83"/>
      <c r="BC548" s="83"/>
      <c r="BD548" s="83"/>
      <c r="BE548" s="83"/>
      <c r="BF548" s="83"/>
      <c r="BG548" s="83"/>
      <c r="BH548" s="83"/>
      <c r="BI548" s="83"/>
      <c r="BJ548" s="83"/>
      <c r="BK548" s="83"/>
    </row>
    <row r="549" ht="18.75" customHeight="1">
      <c r="A549" s="82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G549" s="82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83"/>
      <c r="BJ549" s="83"/>
      <c r="BK549" s="83"/>
    </row>
    <row r="550" ht="18.75" customHeight="1">
      <c r="A550" s="82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G550" s="82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  <c r="BA550" s="83"/>
      <c r="BB550" s="83"/>
      <c r="BC550" s="83"/>
      <c r="BD550" s="83"/>
      <c r="BE550" s="83"/>
      <c r="BF550" s="83"/>
      <c r="BG550" s="83"/>
      <c r="BH550" s="83"/>
      <c r="BI550" s="83"/>
      <c r="BJ550" s="83"/>
      <c r="BK550" s="83"/>
    </row>
    <row r="551" ht="18.75" customHeight="1">
      <c r="A551" s="82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G551" s="82"/>
      <c r="AH551" s="83"/>
      <c r="AI551" s="83"/>
      <c r="AJ551" s="83"/>
      <c r="AK551" s="83"/>
      <c r="AL551" s="83"/>
      <c r="AM551" s="83"/>
      <c r="AN551" s="83"/>
      <c r="AO551" s="83"/>
      <c r="AP551" s="83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  <c r="BA551" s="83"/>
      <c r="BB551" s="83"/>
      <c r="BC551" s="83"/>
      <c r="BD551" s="83"/>
      <c r="BE551" s="83"/>
      <c r="BF551" s="83"/>
      <c r="BG551" s="83"/>
      <c r="BH551" s="83"/>
      <c r="BI551" s="83"/>
      <c r="BJ551" s="83"/>
      <c r="BK551" s="83"/>
    </row>
    <row r="552" ht="18.75" customHeight="1">
      <c r="A552" s="82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G552" s="82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  <c r="BA552" s="83"/>
      <c r="BB552" s="83"/>
      <c r="BC552" s="83"/>
      <c r="BD552" s="83"/>
      <c r="BE552" s="83"/>
      <c r="BF552" s="83"/>
      <c r="BG552" s="83"/>
      <c r="BH552" s="83"/>
      <c r="BI552" s="83"/>
      <c r="BJ552" s="83"/>
      <c r="BK552" s="83"/>
    </row>
    <row r="553" ht="18.75" customHeight="1">
      <c r="A553" s="82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G553" s="82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  <c r="BA553" s="83"/>
      <c r="BB553" s="83"/>
      <c r="BC553" s="83"/>
      <c r="BD553" s="83"/>
      <c r="BE553" s="83"/>
      <c r="BF553" s="83"/>
      <c r="BG553" s="83"/>
      <c r="BH553" s="83"/>
      <c r="BI553" s="83"/>
      <c r="BJ553" s="83"/>
      <c r="BK553" s="83"/>
    </row>
    <row r="554" ht="18.75" customHeight="1">
      <c r="A554" s="82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G554" s="82"/>
      <c r="AH554" s="83"/>
      <c r="AI554" s="83"/>
      <c r="AJ554" s="83"/>
      <c r="AK554" s="83"/>
      <c r="AL554" s="83"/>
      <c r="AM554" s="83"/>
      <c r="AN554" s="83"/>
      <c r="AO554" s="83"/>
      <c r="AP554" s="83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  <c r="BA554" s="83"/>
      <c r="BB554" s="83"/>
      <c r="BC554" s="83"/>
      <c r="BD554" s="83"/>
      <c r="BE554" s="83"/>
      <c r="BF554" s="83"/>
      <c r="BG554" s="83"/>
      <c r="BH554" s="83"/>
      <c r="BI554" s="83"/>
      <c r="BJ554" s="83"/>
      <c r="BK554" s="83"/>
    </row>
    <row r="555" ht="18.75" customHeight="1">
      <c r="A555" s="82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G555" s="82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  <c r="BA555" s="83"/>
      <c r="BB555" s="83"/>
      <c r="BC555" s="83"/>
      <c r="BD555" s="83"/>
      <c r="BE555" s="83"/>
      <c r="BF555" s="83"/>
      <c r="BG555" s="83"/>
      <c r="BH555" s="83"/>
      <c r="BI555" s="83"/>
      <c r="BJ555" s="83"/>
      <c r="BK555" s="83"/>
    </row>
    <row r="556" ht="18.75" customHeight="1">
      <c r="A556" s="82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G556" s="82"/>
      <c r="AH556" s="83"/>
      <c r="AI556" s="83"/>
      <c r="AJ556" s="83"/>
      <c r="AK556" s="83"/>
      <c r="AL556" s="83"/>
      <c r="AM556" s="83"/>
      <c r="AN556" s="83"/>
      <c r="AO556" s="83"/>
      <c r="AP556" s="83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  <c r="BA556" s="83"/>
      <c r="BB556" s="83"/>
      <c r="BC556" s="83"/>
      <c r="BD556" s="83"/>
      <c r="BE556" s="83"/>
      <c r="BF556" s="83"/>
      <c r="BG556" s="83"/>
      <c r="BH556" s="83"/>
      <c r="BI556" s="83"/>
      <c r="BJ556" s="83"/>
      <c r="BK556" s="83"/>
    </row>
    <row r="557" ht="18.75" customHeight="1">
      <c r="A557" s="82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G557" s="82"/>
      <c r="AH557" s="83"/>
      <c r="AI557" s="83"/>
      <c r="AJ557" s="83"/>
      <c r="AK557" s="83"/>
      <c r="AL557" s="83"/>
      <c r="AM557" s="83"/>
      <c r="AN557" s="83"/>
      <c r="AO557" s="83"/>
      <c r="AP557" s="83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  <c r="BA557" s="83"/>
      <c r="BB557" s="83"/>
      <c r="BC557" s="83"/>
      <c r="BD557" s="83"/>
      <c r="BE557" s="83"/>
      <c r="BF557" s="83"/>
      <c r="BG557" s="83"/>
      <c r="BH557" s="83"/>
      <c r="BI557" s="83"/>
      <c r="BJ557" s="83"/>
      <c r="BK557" s="83"/>
    </row>
    <row r="558" ht="18.75" customHeight="1">
      <c r="A558" s="82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G558" s="82"/>
      <c r="AH558" s="83"/>
      <c r="AI558" s="83"/>
      <c r="AJ558" s="83"/>
      <c r="AK558" s="83"/>
      <c r="AL558" s="83"/>
      <c r="AM558" s="83"/>
      <c r="AN558" s="83"/>
      <c r="AO558" s="83"/>
      <c r="AP558" s="83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  <c r="BA558" s="83"/>
      <c r="BB558" s="83"/>
      <c r="BC558" s="83"/>
      <c r="BD558" s="83"/>
      <c r="BE558" s="83"/>
      <c r="BF558" s="83"/>
      <c r="BG558" s="83"/>
      <c r="BH558" s="83"/>
      <c r="BI558" s="83"/>
      <c r="BJ558" s="83"/>
      <c r="BK558" s="83"/>
    </row>
    <row r="559" ht="18.75" customHeight="1">
      <c r="A559" s="82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G559" s="82"/>
      <c r="AH559" s="83"/>
      <c r="AI559" s="83"/>
      <c r="AJ559" s="83"/>
      <c r="AK559" s="83"/>
      <c r="AL559" s="83"/>
      <c r="AM559" s="83"/>
      <c r="AN559" s="83"/>
      <c r="AO559" s="83"/>
      <c r="AP559" s="83"/>
      <c r="AQ559" s="83"/>
      <c r="AR559" s="83"/>
      <c r="AS559" s="83"/>
      <c r="AT559" s="83"/>
      <c r="AU559" s="83"/>
      <c r="AV559" s="83"/>
      <c r="AW559" s="83"/>
      <c r="AX559" s="83"/>
      <c r="AY559" s="83"/>
      <c r="AZ559" s="83"/>
      <c r="BA559" s="83"/>
      <c r="BB559" s="83"/>
      <c r="BC559" s="83"/>
      <c r="BD559" s="83"/>
      <c r="BE559" s="83"/>
      <c r="BF559" s="83"/>
      <c r="BG559" s="83"/>
      <c r="BH559" s="83"/>
      <c r="BI559" s="83"/>
      <c r="BJ559" s="83"/>
      <c r="BK559" s="83"/>
    </row>
    <row r="560" ht="18.75" customHeight="1">
      <c r="A560" s="82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G560" s="82"/>
      <c r="AH560" s="83"/>
      <c r="AI560" s="83"/>
      <c r="AJ560" s="83"/>
      <c r="AK560" s="83"/>
      <c r="AL560" s="83"/>
      <c r="AM560" s="83"/>
      <c r="AN560" s="83"/>
      <c r="AO560" s="83"/>
      <c r="AP560" s="83"/>
      <c r="AQ560" s="83"/>
      <c r="AR560" s="83"/>
      <c r="AS560" s="83"/>
      <c r="AT560" s="83"/>
      <c r="AU560" s="83"/>
      <c r="AV560" s="83"/>
      <c r="AW560" s="83"/>
      <c r="AX560" s="83"/>
      <c r="AY560" s="83"/>
      <c r="AZ560" s="83"/>
      <c r="BA560" s="83"/>
      <c r="BB560" s="83"/>
      <c r="BC560" s="83"/>
      <c r="BD560" s="83"/>
      <c r="BE560" s="83"/>
      <c r="BF560" s="83"/>
      <c r="BG560" s="83"/>
      <c r="BH560" s="83"/>
      <c r="BI560" s="83"/>
      <c r="BJ560" s="83"/>
      <c r="BK560" s="83"/>
    </row>
    <row r="561" ht="18.75" customHeight="1">
      <c r="A561" s="82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G561" s="82"/>
      <c r="AH561" s="83"/>
      <c r="AI561" s="83"/>
      <c r="AJ561" s="83"/>
      <c r="AK561" s="83"/>
      <c r="AL561" s="83"/>
      <c r="AM561" s="83"/>
      <c r="AN561" s="83"/>
      <c r="AO561" s="83"/>
      <c r="AP561" s="83"/>
      <c r="AQ561" s="83"/>
      <c r="AR561" s="83"/>
      <c r="AS561" s="83"/>
      <c r="AT561" s="83"/>
      <c r="AU561" s="83"/>
      <c r="AV561" s="83"/>
      <c r="AW561" s="83"/>
      <c r="AX561" s="83"/>
      <c r="AY561" s="83"/>
      <c r="AZ561" s="83"/>
      <c r="BA561" s="83"/>
      <c r="BB561" s="83"/>
      <c r="BC561" s="83"/>
      <c r="BD561" s="83"/>
      <c r="BE561" s="83"/>
      <c r="BF561" s="83"/>
      <c r="BG561" s="83"/>
      <c r="BH561" s="83"/>
      <c r="BI561" s="83"/>
      <c r="BJ561" s="83"/>
      <c r="BK561" s="83"/>
    </row>
    <row r="562" ht="18.75" customHeight="1">
      <c r="A562" s="82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G562" s="82"/>
      <c r="AH562" s="83"/>
      <c r="AI562" s="83"/>
      <c r="AJ562" s="83"/>
      <c r="AK562" s="83"/>
      <c r="AL562" s="83"/>
      <c r="AM562" s="83"/>
      <c r="AN562" s="83"/>
      <c r="AO562" s="83"/>
      <c r="AP562" s="83"/>
      <c r="AQ562" s="83"/>
      <c r="AR562" s="83"/>
      <c r="AS562" s="83"/>
      <c r="AT562" s="83"/>
      <c r="AU562" s="83"/>
      <c r="AV562" s="83"/>
      <c r="AW562" s="83"/>
      <c r="AX562" s="83"/>
      <c r="AY562" s="83"/>
      <c r="AZ562" s="83"/>
      <c r="BA562" s="83"/>
      <c r="BB562" s="83"/>
      <c r="BC562" s="83"/>
      <c r="BD562" s="83"/>
      <c r="BE562" s="83"/>
      <c r="BF562" s="83"/>
      <c r="BG562" s="83"/>
      <c r="BH562" s="83"/>
      <c r="BI562" s="83"/>
      <c r="BJ562" s="83"/>
      <c r="BK562" s="83"/>
    </row>
    <row r="563" ht="18.75" customHeight="1">
      <c r="A563" s="82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G563" s="82"/>
      <c r="AH563" s="83"/>
      <c r="AI563" s="83"/>
      <c r="AJ563" s="83"/>
      <c r="AK563" s="83"/>
      <c r="AL563" s="83"/>
      <c r="AM563" s="83"/>
      <c r="AN563" s="83"/>
      <c r="AO563" s="83"/>
      <c r="AP563" s="83"/>
      <c r="AQ563" s="83"/>
      <c r="AR563" s="83"/>
      <c r="AS563" s="83"/>
      <c r="AT563" s="83"/>
      <c r="AU563" s="83"/>
      <c r="AV563" s="83"/>
      <c r="AW563" s="83"/>
      <c r="AX563" s="83"/>
      <c r="AY563" s="83"/>
      <c r="AZ563" s="83"/>
      <c r="BA563" s="83"/>
      <c r="BB563" s="83"/>
      <c r="BC563" s="83"/>
      <c r="BD563" s="83"/>
      <c r="BE563" s="83"/>
      <c r="BF563" s="83"/>
      <c r="BG563" s="83"/>
      <c r="BH563" s="83"/>
      <c r="BI563" s="83"/>
      <c r="BJ563" s="83"/>
      <c r="BK563" s="83"/>
    </row>
    <row r="564" ht="18.75" customHeight="1">
      <c r="A564" s="82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G564" s="82"/>
      <c r="AH564" s="83"/>
      <c r="AI564" s="83"/>
      <c r="AJ564" s="83"/>
      <c r="AK564" s="83"/>
      <c r="AL564" s="83"/>
      <c r="AM564" s="83"/>
      <c r="AN564" s="83"/>
      <c r="AO564" s="83"/>
      <c r="AP564" s="83"/>
      <c r="AQ564" s="83"/>
      <c r="AR564" s="83"/>
      <c r="AS564" s="83"/>
      <c r="AT564" s="83"/>
      <c r="AU564" s="83"/>
      <c r="AV564" s="83"/>
      <c r="AW564" s="83"/>
      <c r="AX564" s="83"/>
      <c r="AY564" s="83"/>
      <c r="AZ564" s="83"/>
      <c r="BA564" s="83"/>
      <c r="BB564" s="83"/>
      <c r="BC564" s="83"/>
      <c r="BD564" s="83"/>
      <c r="BE564" s="83"/>
      <c r="BF564" s="83"/>
      <c r="BG564" s="83"/>
      <c r="BH564" s="83"/>
      <c r="BI564" s="83"/>
      <c r="BJ564" s="83"/>
      <c r="BK564" s="83"/>
    </row>
    <row r="565" ht="18.75" customHeight="1">
      <c r="A565" s="82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G565" s="82"/>
      <c r="AH565" s="83"/>
      <c r="AI565" s="83"/>
      <c r="AJ565" s="83"/>
      <c r="AK565" s="83"/>
      <c r="AL565" s="83"/>
      <c r="AM565" s="83"/>
      <c r="AN565" s="83"/>
      <c r="AO565" s="83"/>
      <c r="AP565" s="83"/>
      <c r="AQ565" s="83"/>
      <c r="AR565" s="83"/>
      <c r="AS565" s="83"/>
      <c r="AT565" s="83"/>
      <c r="AU565" s="83"/>
      <c r="AV565" s="83"/>
      <c r="AW565" s="83"/>
      <c r="AX565" s="83"/>
      <c r="AY565" s="83"/>
      <c r="AZ565" s="83"/>
      <c r="BA565" s="83"/>
      <c r="BB565" s="83"/>
      <c r="BC565" s="83"/>
      <c r="BD565" s="83"/>
      <c r="BE565" s="83"/>
      <c r="BF565" s="83"/>
      <c r="BG565" s="83"/>
      <c r="BH565" s="83"/>
      <c r="BI565" s="83"/>
      <c r="BJ565" s="83"/>
      <c r="BK565" s="83"/>
    </row>
    <row r="566" ht="18.75" customHeight="1">
      <c r="A566" s="82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G566" s="82"/>
      <c r="AH566" s="83"/>
      <c r="AI566" s="83"/>
      <c r="AJ566" s="83"/>
      <c r="AK566" s="83"/>
      <c r="AL566" s="83"/>
      <c r="AM566" s="83"/>
      <c r="AN566" s="83"/>
      <c r="AO566" s="83"/>
      <c r="AP566" s="83"/>
      <c r="AQ566" s="83"/>
      <c r="AR566" s="83"/>
      <c r="AS566" s="83"/>
      <c r="AT566" s="83"/>
      <c r="AU566" s="83"/>
      <c r="AV566" s="83"/>
      <c r="AW566" s="83"/>
      <c r="AX566" s="83"/>
      <c r="AY566" s="83"/>
      <c r="AZ566" s="83"/>
      <c r="BA566" s="83"/>
      <c r="BB566" s="83"/>
      <c r="BC566" s="83"/>
      <c r="BD566" s="83"/>
      <c r="BE566" s="83"/>
      <c r="BF566" s="83"/>
      <c r="BG566" s="83"/>
      <c r="BH566" s="83"/>
      <c r="BI566" s="83"/>
      <c r="BJ566" s="83"/>
      <c r="BK566" s="83"/>
    </row>
    <row r="567" ht="18.75" customHeight="1">
      <c r="A567" s="82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G567" s="82"/>
      <c r="AH567" s="83"/>
      <c r="AI567" s="83"/>
      <c r="AJ567" s="83"/>
      <c r="AK567" s="83"/>
      <c r="AL567" s="83"/>
      <c r="AM567" s="83"/>
      <c r="AN567" s="83"/>
      <c r="AO567" s="83"/>
      <c r="AP567" s="83"/>
      <c r="AQ567" s="83"/>
      <c r="AR567" s="83"/>
      <c r="AS567" s="83"/>
      <c r="AT567" s="83"/>
      <c r="AU567" s="83"/>
      <c r="AV567" s="83"/>
      <c r="AW567" s="83"/>
      <c r="AX567" s="83"/>
      <c r="AY567" s="83"/>
      <c r="AZ567" s="83"/>
      <c r="BA567" s="83"/>
      <c r="BB567" s="83"/>
      <c r="BC567" s="83"/>
      <c r="BD567" s="83"/>
      <c r="BE567" s="83"/>
      <c r="BF567" s="83"/>
      <c r="BG567" s="83"/>
      <c r="BH567" s="83"/>
      <c r="BI567" s="83"/>
      <c r="BJ567" s="83"/>
      <c r="BK567" s="83"/>
    </row>
    <row r="568" ht="18.75" customHeight="1">
      <c r="A568" s="82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G568" s="82"/>
      <c r="AH568" s="83"/>
      <c r="AI568" s="83"/>
      <c r="AJ568" s="83"/>
      <c r="AK568" s="83"/>
      <c r="AL568" s="83"/>
      <c r="AM568" s="83"/>
      <c r="AN568" s="83"/>
      <c r="AO568" s="83"/>
      <c r="AP568" s="83"/>
      <c r="AQ568" s="83"/>
      <c r="AR568" s="83"/>
      <c r="AS568" s="83"/>
      <c r="AT568" s="83"/>
      <c r="AU568" s="83"/>
      <c r="AV568" s="83"/>
      <c r="AW568" s="83"/>
      <c r="AX568" s="83"/>
      <c r="AY568" s="83"/>
      <c r="AZ568" s="83"/>
      <c r="BA568" s="83"/>
      <c r="BB568" s="83"/>
      <c r="BC568" s="83"/>
      <c r="BD568" s="83"/>
      <c r="BE568" s="83"/>
      <c r="BF568" s="83"/>
      <c r="BG568" s="83"/>
      <c r="BH568" s="83"/>
      <c r="BI568" s="83"/>
      <c r="BJ568" s="83"/>
      <c r="BK568" s="83"/>
    </row>
    <row r="569" ht="18.75" customHeight="1">
      <c r="A569" s="82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G569" s="82"/>
      <c r="AH569" s="83"/>
      <c r="AI569" s="83"/>
      <c r="AJ569" s="83"/>
      <c r="AK569" s="83"/>
      <c r="AL569" s="83"/>
      <c r="AM569" s="83"/>
      <c r="AN569" s="83"/>
      <c r="AO569" s="83"/>
      <c r="AP569" s="83"/>
      <c r="AQ569" s="83"/>
      <c r="AR569" s="83"/>
      <c r="AS569" s="83"/>
      <c r="AT569" s="83"/>
      <c r="AU569" s="83"/>
      <c r="AV569" s="83"/>
      <c r="AW569" s="83"/>
      <c r="AX569" s="83"/>
      <c r="AY569" s="83"/>
      <c r="AZ569" s="83"/>
      <c r="BA569" s="83"/>
      <c r="BB569" s="83"/>
      <c r="BC569" s="83"/>
      <c r="BD569" s="83"/>
      <c r="BE569" s="83"/>
      <c r="BF569" s="83"/>
      <c r="BG569" s="83"/>
      <c r="BH569" s="83"/>
      <c r="BI569" s="83"/>
      <c r="BJ569" s="83"/>
      <c r="BK569" s="83"/>
    </row>
    <row r="570" ht="18.75" customHeight="1">
      <c r="A570" s="82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G570" s="82"/>
      <c r="AH570" s="83"/>
      <c r="AI570" s="83"/>
      <c r="AJ570" s="83"/>
      <c r="AK570" s="83"/>
      <c r="AL570" s="83"/>
      <c r="AM570" s="83"/>
      <c r="AN570" s="83"/>
      <c r="AO570" s="83"/>
      <c r="AP570" s="83"/>
      <c r="AQ570" s="83"/>
      <c r="AR570" s="83"/>
      <c r="AS570" s="83"/>
      <c r="AT570" s="83"/>
      <c r="AU570" s="83"/>
      <c r="AV570" s="83"/>
      <c r="AW570" s="83"/>
      <c r="AX570" s="83"/>
      <c r="AY570" s="83"/>
      <c r="AZ570" s="83"/>
      <c r="BA570" s="83"/>
      <c r="BB570" s="83"/>
      <c r="BC570" s="83"/>
      <c r="BD570" s="83"/>
      <c r="BE570" s="83"/>
      <c r="BF570" s="83"/>
      <c r="BG570" s="83"/>
      <c r="BH570" s="83"/>
      <c r="BI570" s="83"/>
      <c r="BJ570" s="83"/>
      <c r="BK570" s="83"/>
    </row>
    <row r="571" ht="18.75" customHeight="1">
      <c r="A571" s="82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G571" s="82"/>
      <c r="AH571" s="83"/>
      <c r="AI571" s="83"/>
      <c r="AJ571" s="83"/>
      <c r="AK571" s="83"/>
      <c r="AL571" s="83"/>
      <c r="AM571" s="83"/>
      <c r="AN571" s="83"/>
      <c r="AO571" s="83"/>
      <c r="AP571" s="83"/>
      <c r="AQ571" s="83"/>
      <c r="AR571" s="83"/>
      <c r="AS571" s="83"/>
      <c r="AT571" s="83"/>
      <c r="AU571" s="83"/>
      <c r="AV571" s="83"/>
      <c r="AW571" s="83"/>
      <c r="AX571" s="83"/>
      <c r="AY571" s="83"/>
      <c r="AZ571" s="83"/>
      <c r="BA571" s="83"/>
      <c r="BB571" s="83"/>
      <c r="BC571" s="83"/>
      <c r="BD571" s="83"/>
      <c r="BE571" s="83"/>
      <c r="BF571" s="83"/>
      <c r="BG571" s="83"/>
      <c r="BH571" s="83"/>
      <c r="BI571" s="83"/>
      <c r="BJ571" s="83"/>
      <c r="BK571" s="83"/>
    </row>
    <row r="572" ht="18.75" customHeight="1">
      <c r="A572" s="82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G572" s="82"/>
      <c r="AH572" s="83"/>
      <c r="AI572" s="83"/>
      <c r="AJ572" s="83"/>
      <c r="AK572" s="83"/>
      <c r="AL572" s="83"/>
      <c r="AM572" s="83"/>
      <c r="AN572" s="83"/>
      <c r="AO572" s="83"/>
      <c r="AP572" s="83"/>
      <c r="AQ572" s="83"/>
      <c r="AR572" s="83"/>
      <c r="AS572" s="83"/>
      <c r="AT572" s="83"/>
      <c r="AU572" s="83"/>
      <c r="AV572" s="83"/>
      <c r="AW572" s="83"/>
      <c r="AX572" s="83"/>
      <c r="AY572" s="83"/>
      <c r="AZ572" s="83"/>
      <c r="BA572" s="83"/>
      <c r="BB572" s="83"/>
      <c r="BC572" s="83"/>
      <c r="BD572" s="83"/>
      <c r="BE572" s="83"/>
      <c r="BF572" s="83"/>
      <c r="BG572" s="83"/>
      <c r="BH572" s="83"/>
      <c r="BI572" s="83"/>
      <c r="BJ572" s="83"/>
      <c r="BK572" s="83"/>
    </row>
    <row r="573" ht="18.75" customHeight="1">
      <c r="A573" s="82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G573" s="82"/>
      <c r="AH573" s="83"/>
      <c r="AI573" s="83"/>
      <c r="AJ573" s="83"/>
      <c r="AK573" s="83"/>
      <c r="AL573" s="83"/>
      <c r="AM573" s="83"/>
      <c r="AN573" s="83"/>
      <c r="AO573" s="83"/>
      <c r="AP573" s="83"/>
      <c r="AQ573" s="83"/>
      <c r="AR573" s="83"/>
      <c r="AS573" s="83"/>
      <c r="AT573" s="83"/>
      <c r="AU573" s="83"/>
      <c r="AV573" s="83"/>
      <c r="AW573" s="83"/>
      <c r="AX573" s="83"/>
      <c r="AY573" s="83"/>
      <c r="AZ573" s="83"/>
      <c r="BA573" s="83"/>
      <c r="BB573" s="83"/>
      <c r="BC573" s="83"/>
      <c r="BD573" s="83"/>
      <c r="BE573" s="83"/>
      <c r="BF573" s="83"/>
      <c r="BG573" s="83"/>
      <c r="BH573" s="83"/>
      <c r="BI573" s="83"/>
      <c r="BJ573" s="83"/>
      <c r="BK573" s="83"/>
    </row>
    <row r="574" ht="18.75" customHeight="1">
      <c r="A574" s="82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G574" s="82"/>
      <c r="AH574" s="83"/>
      <c r="AI574" s="83"/>
      <c r="AJ574" s="83"/>
      <c r="AK574" s="83"/>
      <c r="AL574" s="83"/>
      <c r="AM574" s="83"/>
      <c r="AN574" s="83"/>
      <c r="AO574" s="83"/>
      <c r="AP574" s="83"/>
      <c r="AQ574" s="83"/>
      <c r="AR574" s="83"/>
      <c r="AS574" s="83"/>
      <c r="AT574" s="83"/>
      <c r="AU574" s="83"/>
      <c r="AV574" s="83"/>
      <c r="AW574" s="83"/>
      <c r="AX574" s="83"/>
      <c r="AY574" s="83"/>
      <c r="AZ574" s="83"/>
      <c r="BA574" s="83"/>
      <c r="BB574" s="83"/>
      <c r="BC574" s="83"/>
      <c r="BD574" s="83"/>
      <c r="BE574" s="83"/>
      <c r="BF574" s="83"/>
      <c r="BG574" s="83"/>
      <c r="BH574" s="83"/>
      <c r="BI574" s="83"/>
      <c r="BJ574" s="83"/>
      <c r="BK574" s="83"/>
    </row>
    <row r="575" ht="18.75" customHeight="1">
      <c r="A575" s="82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G575" s="82"/>
      <c r="AH575" s="83"/>
      <c r="AI575" s="83"/>
      <c r="AJ575" s="83"/>
      <c r="AK575" s="83"/>
      <c r="AL575" s="83"/>
      <c r="AM575" s="83"/>
      <c r="AN575" s="83"/>
      <c r="AO575" s="83"/>
      <c r="AP575" s="83"/>
      <c r="AQ575" s="83"/>
      <c r="AR575" s="83"/>
      <c r="AS575" s="83"/>
      <c r="AT575" s="83"/>
      <c r="AU575" s="83"/>
      <c r="AV575" s="83"/>
      <c r="AW575" s="83"/>
      <c r="AX575" s="83"/>
      <c r="AY575" s="83"/>
      <c r="AZ575" s="83"/>
      <c r="BA575" s="83"/>
      <c r="BB575" s="83"/>
      <c r="BC575" s="83"/>
      <c r="BD575" s="83"/>
      <c r="BE575" s="83"/>
      <c r="BF575" s="83"/>
      <c r="BG575" s="83"/>
      <c r="BH575" s="83"/>
      <c r="BI575" s="83"/>
      <c r="BJ575" s="83"/>
      <c r="BK575" s="83"/>
    </row>
    <row r="576" ht="18.75" customHeight="1">
      <c r="A576" s="82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G576" s="82"/>
      <c r="AH576" s="83"/>
      <c r="AI576" s="83"/>
      <c r="AJ576" s="83"/>
      <c r="AK576" s="83"/>
      <c r="AL576" s="83"/>
      <c r="AM576" s="83"/>
      <c r="AN576" s="83"/>
      <c r="AO576" s="83"/>
      <c r="AP576" s="83"/>
      <c r="AQ576" s="83"/>
      <c r="AR576" s="83"/>
      <c r="AS576" s="83"/>
      <c r="AT576" s="83"/>
      <c r="AU576" s="83"/>
      <c r="AV576" s="83"/>
      <c r="AW576" s="83"/>
      <c r="AX576" s="83"/>
      <c r="AY576" s="83"/>
      <c r="AZ576" s="83"/>
      <c r="BA576" s="83"/>
      <c r="BB576" s="83"/>
      <c r="BC576" s="83"/>
      <c r="BD576" s="83"/>
      <c r="BE576" s="83"/>
      <c r="BF576" s="83"/>
      <c r="BG576" s="83"/>
      <c r="BH576" s="83"/>
      <c r="BI576" s="83"/>
      <c r="BJ576" s="83"/>
      <c r="BK576" s="83"/>
    </row>
    <row r="577" ht="18.75" customHeight="1">
      <c r="A577" s="82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G577" s="82"/>
      <c r="AH577" s="83"/>
      <c r="AI577" s="83"/>
      <c r="AJ577" s="83"/>
      <c r="AK577" s="83"/>
      <c r="AL577" s="83"/>
      <c r="AM577" s="83"/>
      <c r="AN577" s="83"/>
      <c r="AO577" s="83"/>
      <c r="AP577" s="83"/>
      <c r="AQ577" s="83"/>
      <c r="AR577" s="83"/>
      <c r="AS577" s="83"/>
      <c r="AT577" s="83"/>
      <c r="AU577" s="83"/>
      <c r="AV577" s="83"/>
      <c r="AW577" s="83"/>
      <c r="AX577" s="83"/>
      <c r="AY577" s="83"/>
      <c r="AZ577" s="83"/>
      <c r="BA577" s="83"/>
      <c r="BB577" s="83"/>
      <c r="BC577" s="83"/>
      <c r="BD577" s="83"/>
      <c r="BE577" s="83"/>
      <c r="BF577" s="83"/>
      <c r="BG577" s="83"/>
      <c r="BH577" s="83"/>
      <c r="BI577" s="83"/>
      <c r="BJ577" s="83"/>
      <c r="BK577" s="83"/>
    </row>
    <row r="578" ht="18.75" customHeight="1">
      <c r="A578" s="82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G578" s="82"/>
      <c r="AH578" s="83"/>
      <c r="AI578" s="83"/>
      <c r="AJ578" s="83"/>
      <c r="AK578" s="83"/>
      <c r="AL578" s="83"/>
      <c r="AM578" s="83"/>
      <c r="AN578" s="83"/>
      <c r="AO578" s="83"/>
      <c r="AP578" s="83"/>
      <c r="AQ578" s="83"/>
      <c r="AR578" s="83"/>
      <c r="AS578" s="83"/>
      <c r="AT578" s="83"/>
      <c r="AU578" s="83"/>
      <c r="AV578" s="83"/>
      <c r="AW578" s="83"/>
      <c r="AX578" s="83"/>
      <c r="AY578" s="83"/>
      <c r="AZ578" s="83"/>
      <c r="BA578" s="83"/>
      <c r="BB578" s="83"/>
      <c r="BC578" s="83"/>
      <c r="BD578" s="83"/>
      <c r="BE578" s="83"/>
      <c r="BF578" s="83"/>
      <c r="BG578" s="83"/>
      <c r="BH578" s="83"/>
      <c r="BI578" s="83"/>
      <c r="BJ578" s="83"/>
      <c r="BK578" s="83"/>
    </row>
    <row r="579" ht="18.75" customHeight="1">
      <c r="A579" s="82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G579" s="82"/>
      <c r="AH579" s="83"/>
      <c r="AI579" s="83"/>
      <c r="AJ579" s="83"/>
      <c r="AK579" s="83"/>
      <c r="AL579" s="83"/>
      <c r="AM579" s="83"/>
      <c r="AN579" s="83"/>
      <c r="AO579" s="83"/>
      <c r="AP579" s="83"/>
      <c r="AQ579" s="83"/>
      <c r="AR579" s="83"/>
      <c r="AS579" s="83"/>
      <c r="AT579" s="83"/>
      <c r="AU579" s="83"/>
      <c r="AV579" s="83"/>
      <c r="AW579" s="83"/>
      <c r="AX579" s="83"/>
      <c r="AY579" s="83"/>
      <c r="AZ579" s="83"/>
      <c r="BA579" s="83"/>
      <c r="BB579" s="83"/>
      <c r="BC579" s="83"/>
      <c r="BD579" s="83"/>
      <c r="BE579" s="83"/>
      <c r="BF579" s="83"/>
      <c r="BG579" s="83"/>
      <c r="BH579" s="83"/>
      <c r="BI579" s="83"/>
      <c r="BJ579" s="83"/>
      <c r="BK579" s="83"/>
    </row>
    <row r="580" ht="18.75" customHeight="1">
      <c r="A580" s="82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G580" s="82"/>
      <c r="AH580" s="83"/>
      <c r="AI580" s="83"/>
      <c r="AJ580" s="83"/>
      <c r="AK580" s="83"/>
      <c r="AL580" s="83"/>
      <c r="AM580" s="83"/>
      <c r="AN580" s="83"/>
      <c r="AO580" s="83"/>
      <c r="AP580" s="83"/>
      <c r="AQ580" s="83"/>
      <c r="AR580" s="83"/>
      <c r="AS580" s="83"/>
      <c r="AT580" s="83"/>
      <c r="AU580" s="83"/>
      <c r="AV580" s="83"/>
      <c r="AW580" s="83"/>
      <c r="AX580" s="83"/>
      <c r="AY580" s="83"/>
      <c r="AZ580" s="83"/>
      <c r="BA580" s="83"/>
      <c r="BB580" s="83"/>
      <c r="BC580" s="83"/>
      <c r="BD580" s="83"/>
      <c r="BE580" s="83"/>
      <c r="BF580" s="83"/>
      <c r="BG580" s="83"/>
      <c r="BH580" s="83"/>
      <c r="BI580" s="83"/>
      <c r="BJ580" s="83"/>
      <c r="BK580" s="83"/>
    </row>
    <row r="581" ht="18.75" customHeight="1">
      <c r="A581" s="82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G581" s="82"/>
      <c r="AH581" s="83"/>
      <c r="AI581" s="83"/>
      <c r="AJ581" s="83"/>
      <c r="AK581" s="83"/>
      <c r="AL581" s="83"/>
      <c r="AM581" s="83"/>
      <c r="AN581" s="83"/>
      <c r="AO581" s="83"/>
      <c r="AP581" s="83"/>
      <c r="AQ581" s="83"/>
      <c r="AR581" s="83"/>
      <c r="AS581" s="83"/>
      <c r="AT581" s="83"/>
      <c r="AU581" s="83"/>
      <c r="AV581" s="83"/>
      <c r="AW581" s="83"/>
      <c r="AX581" s="83"/>
      <c r="AY581" s="83"/>
      <c r="AZ581" s="83"/>
      <c r="BA581" s="83"/>
      <c r="BB581" s="83"/>
      <c r="BC581" s="83"/>
      <c r="BD581" s="83"/>
      <c r="BE581" s="83"/>
      <c r="BF581" s="83"/>
      <c r="BG581" s="83"/>
      <c r="BH581" s="83"/>
      <c r="BI581" s="83"/>
      <c r="BJ581" s="83"/>
      <c r="BK581" s="83"/>
    </row>
    <row r="582" ht="18.75" customHeight="1">
      <c r="A582" s="82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G582" s="82"/>
      <c r="AH582" s="83"/>
      <c r="AI582" s="83"/>
      <c r="AJ582" s="83"/>
      <c r="AK582" s="83"/>
      <c r="AL582" s="83"/>
      <c r="AM582" s="83"/>
      <c r="AN582" s="83"/>
      <c r="AO582" s="83"/>
      <c r="AP582" s="83"/>
      <c r="AQ582" s="83"/>
      <c r="AR582" s="83"/>
      <c r="AS582" s="83"/>
      <c r="AT582" s="83"/>
      <c r="AU582" s="83"/>
      <c r="AV582" s="83"/>
      <c r="AW582" s="83"/>
      <c r="AX582" s="83"/>
      <c r="AY582" s="83"/>
      <c r="AZ582" s="83"/>
      <c r="BA582" s="83"/>
      <c r="BB582" s="83"/>
      <c r="BC582" s="83"/>
      <c r="BD582" s="83"/>
      <c r="BE582" s="83"/>
      <c r="BF582" s="83"/>
      <c r="BG582" s="83"/>
      <c r="BH582" s="83"/>
      <c r="BI582" s="83"/>
      <c r="BJ582" s="83"/>
      <c r="BK582" s="83"/>
    </row>
    <row r="583" ht="18.75" customHeight="1">
      <c r="A583" s="82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G583" s="82"/>
      <c r="AH583" s="83"/>
      <c r="AI583" s="83"/>
      <c r="AJ583" s="83"/>
      <c r="AK583" s="83"/>
      <c r="AL583" s="83"/>
      <c r="AM583" s="83"/>
      <c r="AN583" s="83"/>
      <c r="AO583" s="83"/>
      <c r="AP583" s="83"/>
      <c r="AQ583" s="83"/>
      <c r="AR583" s="83"/>
      <c r="AS583" s="83"/>
      <c r="AT583" s="83"/>
      <c r="AU583" s="83"/>
      <c r="AV583" s="83"/>
      <c r="AW583" s="83"/>
      <c r="AX583" s="83"/>
      <c r="AY583" s="83"/>
      <c r="AZ583" s="83"/>
      <c r="BA583" s="83"/>
      <c r="BB583" s="83"/>
      <c r="BC583" s="83"/>
      <c r="BD583" s="83"/>
      <c r="BE583" s="83"/>
      <c r="BF583" s="83"/>
      <c r="BG583" s="83"/>
      <c r="BH583" s="83"/>
      <c r="BI583" s="83"/>
      <c r="BJ583" s="83"/>
      <c r="BK583" s="83"/>
    </row>
    <row r="584" ht="18.75" customHeight="1">
      <c r="A584" s="82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G584" s="82"/>
      <c r="AH584" s="83"/>
      <c r="AI584" s="83"/>
      <c r="AJ584" s="83"/>
      <c r="AK584" s="83"/>
      <c r="AL584" s="83"/>
      <c r="AM584" s="83"/>
      <c r="AN584" s="83"/>
      <c r="AO584" s="83"/>
      <c r="AP584" s="83"/>
      <c r="AQ584" s="83"/>
      <c r="AR584" s="83"/>
      <c r="AS584" s="83"/>
      <c r="AT584" s="83"/>
      <c r="AU584" s="83"/>
      <c r="AV584" s="83"/>
      <c r="AW584" s="83"/>
      <c r="AX584" s="83"/>
      <c r="AY584" s="83"/>
      <c r="AZ584" s="83"/>
      <c r="BA584" s="83"/>
      <c r="BB584" s="83"/>
      <c r="BC584" s="83"/>
      <c r="BD584" s="83"/>
      <c r="BE584" s="83"/>
      <c r="BF584" s="83"/>
      <c r="BG584" s="83"/>
      <c r="BH584" s="83"/>
      <c r="BI584" s="83"/>
      <c r="BJ584" s="83"/>
      <c r="BK584" s="83"/>
    </row>
    <row r="585" ht="18.75" customHeight="1">
      <c r="A585" s="82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G585" s="82"/>
      <c r="AH585" s="83"/>
      <c r="AI585" s="83"/>
      <c r="AJ585" s="83"/>
      <c r="AK585" s="83"/>
      <c r="AL585" s="83"/>
      <c r="AM585" s="83"/>
      <c r="AN585" s="83"/>
      <c r="AO585" s="83"/>
      <c r="AP585" s="83"/>
      <c r="AQ585" s="83"/>
      <c r="AR585" s="83"/>
      <c r="AS585" s="83"/>
      <c r="AT585" s="83"/>
      <c r="AU585" s="83"/>
      <c r="AV585" s="83"/>
      <c r="AW585" s="83"/>
      <c r="AX585" s="83"/>
      <c r="AY585" s="83"/>
      <c r="AZ585" s="83"/>
      <c r="BA585" s="83"/>
      <c r="BB585" s="83"/>
      <c r="BC585" s="83"/>
      <c r="BD585" s="83"/>
      <c r="BE585" s="83"/>
      <c r="BF585" s="83"/>
      <c r="BG585" s="83"/>
      <c r="BH585" s="83"/>
      <c r="BI585" s="83"/>
      <c r="BJ585" s="83"/>
      <c r="BK585" s="83"/>
    </row>
    <row r="586" ht="18.75" customHeight="1">
      <c r="A586" s="82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G586" s="82"/>
      <c r="AH586" s="83"/>
      <c r="AI586" s="83"/>
      <c r="AJ586" s="83"/>
      <c r="AK586" s="83"/>
      <c r="AL586" s="83"/>
      <c r="AM586" s="83"/>
      <c r="AN586" s="83"/>
      <c r="AO586" s="83"/>
      <c r="AP586" s="83"/>
      <c r="AQ586" s="83"/>
      <c r="AR586" s="83"/>
      <c r="AS586" s="83"/>
      <c r="AT586" s="83"/>
      <c r="AU586" s="83"/>
      <c r="AV586" s="83"/>
      <c r="AW586" s="83"/>
      <c r="AX586" s="83"/>
      <c r="AY586" s="83"/>
      <c r="AZ586" s="83"/>
      <c r="BA586" s="83"/>
      <c r="BB586" s="83"/>
      <c r="BC586" s="83"/>
      <c r="BD586" s="83"/>
      <c r="BE586" s="83"/>
      <c r="BF586" s="83"/>
      <c r="BG586" s="83"/>
      <c r="BH586" s="83"/>
      <c r="BI586" s="83"/>
      <c r="BJ586" s="83"/>
      <c r="BK586" s="83"/>
    </row>
    <row r="587" ht="18.75" customHeight="1">
      <c r="A587" s="82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G587" s="82"/>
      <c r="AH587" s="83"/>
      <c r="AI587" s="83"/>
      <c r="AJ587" s="83"/>
      <c r="AK587" s="83"/>
      <c r="AL587" s="83"/>
      <c r="AM587" s="83"/>
      <c r="AN587" s="83"/>
      <c r="AO587" s="83"/>
      <c r="AP587" s="83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  <c r="BA587" s="83"/>
      <c r="BB587" s="83"/>
      <c r="BC587" s="83"/>
      <c r="BD587" s="83"/>
      <c r="BE587" s="83"/>
      <c r="BF587" s="83"/>
      <c r="BG587" s="83"/>
      <c r="BH587" s="83"/>
      <c r="BI587" s="83"/>
      <c r="BJ587" s="83"/>
      <c r="BK587" s="83"/>
    </row>
    <row r="588" ht="18.75" customHeight="1">
      <c r="A588" s="82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G588" s="82"/>
      <c r="AH588" s="83"/>
      <c r="AI588" s="83"/>
      <c r="AJ588" s="83"/>
      <c r="AK588" s="83"/>
      <c r="AL588" s="83"/>
      <c r="AM588" s="83"/>
      <c r="AN588" s="83"/>
      <c r="AO588" s="83"/>
      <c r="AP588" s="83"/>
      <c r="AQ588" s="83"/>
      <c r="AR588" s="83"/>
      <c r="AS588" s="83"/>
      <c r="AT588" s="83"/>
      <c r="AU588" s="83"/>
      <c r="AV588" s="83"/>
      <c r="AW588" s="83"/>
      <c r="AX588" s="83"/>
      <c r="AY588" s="83"/>
      <c r="AZ588" s="83"/>
      <c r="BA588" s="83"/>
      <c r="BB588" s="83"/>
      <c r="BC588" s="83"/>
      <c r="BD588" s="83"/>
      <c r="BE588" s="83"/>
      <c r="BF588" s="83"/>
      <c r="BG588" s="83"/>
      <c r="BH588" s="83"/>
      <c r="BI588" s="83"/>
      <c r="BJ588" s="83"/>
      <c r="BK588" s="83"/>
    </row>
    <row r="589" ht="18.75" customHeight="1">
      <c r="A589" s="82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G589" s="82"/>
      <c r="AH589" s="83"/>
      <c r="AI589" s="83"/>
      <c r="AJ589" s="83"/>
      <c r="AK589" s="83"/>
      <c r="AL589" s="83"/>
      <c r="AM589" s="83"/>
      <c r="AN589" s="83"/>
      <c r="AO589" s="83"/>
      <c r="AP589" s="83"/>
      <c r="AQ589" s="83"/>
      <c r="AR589" s="83"/>
      <c r="AS589" s="83"/>
      <c r="AT589" s="83"/>
      <c r="AU589" s="83"/>
      <c r="AV589" s="83"/>
      <c r="AW589" s="83"/>
      <c r="AX589" s="83"/>
      <c r="AY589" s="83"/>
      <c r="AZ589" s="83"/>
      <c r="BA589" s="83"/>
      <c r="BB589" s="83"/>
      <c r="BC589" s="83"/>
      <c r="BD589" s="83"/>
      <c r="BE589" s="83"/>
      <c r="BF589" s="83"/>
      <c r="BG589" s="83"/>
      <c r="BH589" s="83"/>
      <c r="BI589" s="83"/>
      <c r="BJ589" s="83"/>
      <c r="BK589" s="83"/>
    </row>
    <row r="590" ht="18.75" customHeight="1">
      <c r="A590" s="82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G590" s="82"/>
      <c r="AH590" s="83"/>
      <c r="AI590" s="83"/>
      <c r="AJ590" s="83"/>
      <c r="AK590" s="83"/>
      <c r="AL590" s="83"/>
      <c r="AM590" s="83"/>
      <c r="AN590" s="83"/>
      <c r="AO590" s="83"/>
      <c r="AP590" s="83"/>
      <c r="AQ590" s="83"/>
      <c r="AR590" s="83"/>
      <c r="AS590" s="83"/>
      <c r="AT590" s="83"/>
      <c r="AU590" s="83"/>
      <c r="AV590" s="83"/>
      <c r="AW590" s="83"/>
      <c r="AX590" s="83"/>
      <c r="AY590" s="83"/>
      <c r="AZ590" s="83"/>
      <c r="BA590" s="83"/>
      <c r="BB590" s="83"/>
      <c r="BC590" s="83"/>
      <c r="BD590" s="83"/>
      <c r="BE590" s="83"/>
      <c r="BF590" s="83"/>
      <c r="BG590" s="83"/>
      <c r="BH590" s="83"/>
      <c r="BI590" s="83"/>
      <c r="BJ590" s="83"/>
      <c r="BK590" s="83"/>
    </row>
    <row r="591" ht="18.75" customHeight="1">
      <c r="A591" s="82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G591" s="82"/>
      <c r="AH591" s="83"/>
      <c r="AI591" s="83"/>
      <c r="AJ591" s="83"/>
      <c r="AK591" s="83"/>
      <c r="AL591" s="83"/>
      <c r="AM591" s="83"/>
      <c r="AN591" s="83"/>
      <c r="AO591" s="83"/>
      <c r="AP591" s="83"/>
      <c r="AQ591" s="83"/>
      <c r="AR591" s="83"/>
      <c r="AS591" s="83"/>
      <c r="AT591" s="83"/>
      <c r="AU591" s="83"/>
      <c r="AV591" s="83"/>
      <c r="AW591" s="83"/>
      <c r="AX591" s="83"/>
      <c r="AY591" s="83"/>
      <c r="AZ591" s="83"/>
      <c r="BA591" s="83"/>
      <c r="BB591" s="83"/>
      <c r="BC591" s="83"/>
      <c r="BD591" s="83"/>
      <c r="BE591" s="83"/>
      <c r="BF591" s="83"/>
      <c r="BG591" s="83"/>
      <c r="BH591" s="83"/>
      <c r="BI591" s="83"/>
      <c r="BJ591" s="83"/>
      <c r="BK591" s="83"/>
    </row>
    <row r="592" ht="18.75" customHeight="1">
      <c r="A592" s="82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G592" s="82"/>
      <c r="AH592" s="83"/>
      <c r="AI592" s="83"/>
      <c r="AJ592" s="83"/>
      <c r="AK592" s="83"/>
      <c r="AL592" s="83"/>
      <c r="AM592" s="83"/>
      <c r="AN592" s="83"/>
      <c r="AO592" s="83"/>
      <c r="AP592" s="83"/>
      <c r="AQ592" s="83"/>
      <c r="AR592" s="83"/>
      <c r="AS592" s="83"/>
      <c r="AT592" s="83"/>
      <c r="AU592" s="83"/>
      <c r="AV592" s="83"/>
      <c r="AW592" s="83"/>
      <c r="AX592" s="83"/>
      <c r="AY592" s="83"/>
      <c r="AZ592" s="83"/>
      <c r="BA592" s="83"/>
      <c r="BB592" s="83"/>
      <c r="BC592" s="83"/>
      <c r="BD592" s="83"/>
      <c r="BE592" s="83"/>
      <c r="BF592" s="83"/>
      <c r="BG592" s="83"/>
      <c r="BH592" s="83"/>
      <c r="BI592" s="83"/>
      <c r="BJ592" s="83"/>
      <c r="BK592" s="83"/>
    </row>
    <row r="593" ht="18.75" customHeight="1">
      <c r="A593" s="82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G593" s="82"/>
      <c r="AH593" s="83"/>
      <c r="AI593" s="83"/>
      <c r="AJ593" s="83"/>
      <c r="AK593" s="83"/>
      <c r="AL593" s="83"/>
      <c r="AM593" s="83"/>
      <c r="AN593" s="83"/>
      <c r="AO593" s="83"/>
      <c r="AP593" s="83"/>
      <c r="AQ593" s="83"/>
      <c r="AR593" s="83"/>
      <c r="AS593" s="83"/>
      <c r="AT593" s="83"/>
      <c r="AU593" s="83"/>
      <c r="AV593" s="83"/>
      <c r="AW593" s="83"/>
      <c r="AX593" s="83"/>
      <c r="AY593" s="83"/>
      <c r="AZ593" s="83"/>
      <c r="BA593" s="83"/>
      <c r="BB593" s="83"/>
      <c r="BC593" s="83"/>
      <c r="BD593" s="83"/>
      <c r="BE593" s="83"/>
      <c r="BF593" s="83"/>
      <c r="BG593" s="83"/>
      <c r="BH593" s="83"/>
      <c r="BI593" s="83"/>
      <c r="BJ593" s="83"/>
      <c r="BK593" s="83"/>
    </row>
    <row r="594" ht="18.75" customHeight="1">
      <c r="A594" s="82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G594" s="82"/>
      <c r="AH594" s="83"/>
      <c r="AI594" s="83"/>
      <c r="AJ594" s="83"/>
      <c r="AK594" s="83"/>
      <c r="AL594" s="83"/>
      <c r="AM594" s="83"/>
      <c r="AN594" s="83"/>
      <c r="AO594" s="83"/>
      <c r="AP594" s="83"/>
      <c r="AQ594" s="83"/>
      <c r="AR594" s="83"/>
      <c r="AS594" s="83"/>
      <c r="AT594" s="83"/>
      <c r="AU594" s="83"/>
      <c r="AV594" s="83"/>
      <c r="AW594" s="83"/>
      <c r="AX594" s="83"/>
      <c r="AY594" s="83"/>
      <c r="AZ594" s="83"/>
      <c r="BA594" s="83"/>
      <c r="BB594" s="83"/>
      <c r="BC594" s="83"/>
      <c r="BD594" s="83"/>
      <c r="BE594" s="83"/>
      <c r="BF594" s="83"/>
      <c r="BG594" s="83"/>
      <c r="BH594" s="83"/>
      <c r="BI594" s="83"/>
      <c r="BJ594" s="83"/>
      <c r="BK594" s="83"/>
    </row>
    <row r="595" ht="18.75" customHeight="1">
      <c r="A595" s="82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G595" s="82"/>
      <c r="AH595" s="83"/>
      <c r="AI595" s="83"/>
      <c r="AJ595" s="83"/>
      <c r="AK595" s="83"/>
      <c r="AL595" s="83"/>
      <c r="AM595" s="83"/>
      <c r="AN595" s="83"/>
      <c r="AO595" s="83"/>
      <c r="AP595" s="83"/>
      <c r="AQ595" s="83"/>
      <c r="AR595" s="83"/>
      <c r="AS595" s="83"/>
      <c r="AT595" s="83"/>
      <c r="AU595" s="83"/>
      <c r="AV595" s="83"/>
      <c r="AW595" s="83"/>
      <c r="AX595" s="83"/>
      <c r="AY595" s="83"/>
      <c r="AZ595" s="83"/>
      <c r="BA595" s="83"/>
      <c r="BB595" s="83"/>
      <c r="BC595" s="83"/>
      <c r="BD595" s="83"/>
      <c r="BE595" s="83"/>
      <c r="BF595" s="83"/>
      <c r="BG595" s="83"/>
      <c r="BH595" s="83"/>
      <c r="BI595" s="83"/>
      <c r="BJ595" s="83"/>
      <c r="BK595" s="83"/>
    </row>
    <row r="596" ht="18.75" customHeight="1">
      <c r="A596" s="82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G596" s="82"/>
      <c r="AH596" s="83"/>
      <c r="AI596" s="83"/>
      <c r="AJ596" s="83"/>
      <c r="AK596" s="83"/>
      <c r="AL596" s="83"/>
      <c r="AM596" s="83"/>
      <c r="AN596" s="83"/>
      <c r="AO596" s="83"/>
      <c r="AP596" s="83"/>
      <c r="AQ596" s="83"/>
      <c r="AR596" s="83"/>
      <c r="AS596" s="83"/>
      <c r="AT596" s="83"/>
      <c r="AU596" s="83"/>
      <c r="AV596" s="83"/>
      <c r="AW596" s="83"/>
      <c r="AX596" s="83"/>
      <c r="AY596" s="83"/>
      <c r="AZ596" s="83"/>
      <c r="BA596" s="83"/>
      <c r="BB596" s="83"/>
      <c r="BC596" s="83"/>
      <c r="BD596" s="83"/>
      <c r="BE596" s="83"/>
      <c r="BF596" s="83"/>
      <c r="BG596" s="83"/>
      <c r="BH596" s="83"/>
      <c r="BI596" s="83"/>
      <c r="BJ596" s="83"/>
      <c r="BK596" s="83"/>
    </row>
    <row r="597" ht="18.75" customHeight="1">
      <c r="A597" s="82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G597" s="82"/>
      <c r="AH597" s="83"/>
      <c r="AI597" s="83"/>
      <c r="AJ597" s="83"/>
      <c r="AK597" s="83"/>
      <c r="AL597" s="83"/>
      <c r="AM597" s="83"/>
      <c r="AN597" s="83"/>
      <c r="AO597" s="83"/>
      <c r="AP597" s="83"/>
      <c r="AQ597" s="83"/>
      <c r="AR597" s="83"/>
      <c r="AS597" s="83"/>
      <c r="AT597" s="83"/>
      <c r="AU597" s="83"/>
      <c r="AV597" s="83"/>
      <c r="AW597" s="83"/>
      <c r="AX597" s="83"/>
      <c r="AY597" s="83"/>
      <c r="AZ597" s="83"/>
      <c r="BA597" s="83"/>
      <c r="BB597" s="83"/>
      <c r="BC597" s="83"/>
      <c r="BD597" s="83"/>
      <c r="BE597" s="83"/>
      <c r="BF597" s="83"/>
      <c r="BG597" s="83"/>
      <c r="BH597" s="83"/>
      <c r="BI597" s="83"/>
      <c r="BJ597" s="83"/>
      <c r="BK597" s="83"/>
    </row>
    <row r="598" ht="18.75" customHeight="1">
      <c r="A598" s="82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G598" s="82"/>
      <c r="AH598" s="83"/>
      <c r="AI598" s="83"/>
      <c r="AJ598" s="83"/>
      <c r="AK598" s="83"/>
      <c r="AL598" s="83"/>
      <c r="AM598" s="83"/>
      <c r="AN598" s="83"/>
      <c r="AO598" s="83"/>
      <c r="AP598" s="83"/>
      <c r="AQ598" s="83"/>
      <c r="AR598" s="83"/>
      <c r="AS598" s="83"/>
      <c r="AT598" s="83"/>
      <c r="AU598" s="83"/>
      <c r="AV598" s="83"/>
      <c r="AW598" s="83"/>
      <c r="AX598" s="83"/>
      <c r="AY598" s="83"/>
      <c r="AZ598" s="83"/>
      <c r="BA598" s="83"/>
      <c r="BB598" s="83"/>
      <c r="BC598" s="83"/>
      <c r="BD598" s="83"/>
      <c r="BE598" s="83"/>
      <c r="BF598" s="83"/>
      <c r="BG598" s="83"/>
      <c r="BH598" s="83"/>
      <c r="BI598" s="83"/>
      <c r="BJ598" s="83"/>
      <c r="BK598" s="83"/>
    </row>
    <row r="599" ht="18.75" customHeight="1">
      <c r="A599" s="82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G599" s="82"/>
      <c r="AH599" s="83"/>
      <c r="AI599" s="83"/>
      <c r="AJ599" s="83"/>
      <c r="AK599" s="83"/>
      <c r="AL599" s="83"/>
      <c r="AM599" s="83"/>
      <c r="AN599" s="83"/>
      <c r="AO599" s="83"/>
      <c r="AP599" s="83"/>
      <c r="AQ599" s="83"/>
      <c r="AR599" s="83"/>
      <c r="AS599" s="83"/>
      <c r="AT599" s="83"/>
      <c r="AU599" s="83"/>
      <c r="AV599" s="83"/>
      <c r="AW599" s="83"/>
      <c r="AX599" s="83"/>
      <c r="AY599" s="83"/>
      <c r="AZ599" s="83"/>
      <c r="BA599" s="83"/>
      <c r="BB599" s="83"/>
      <c r="BC599" s="83"/>
      <c r="BD599" s="83"/>
      <c r="BE599" s="83"/>
      <c r="BF599" s="83"/>
      <c r="BG599" s="83"/>
      <c r="BH599" s="83"/>
      <c r="BI599" s="83"/>
      <c r="BJ599" s="83"/>
      <c r="BK599" s="83"/>
    </row>
    <row r="600" ht="18.75" customHeight="1">
      <c r="A600" s="82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G600" s="82"/>
      <c r="AH600" s="83"/>
      <c r="AI600" s="83"/>
      <c r="AJ600" s="83"/>
      <c r="AK600" s="83"/>
      <c r="AL600" s="83"/>
      <c r="AM600" s="83"/>
      <c r="AN600" s="83"/>
      <c r="AO600" s="83"/>
      <c r="AP600" s="83"/>
      <c r="AQ600" s="83"/>
      <c r="AR600" s="83"/>
      <c r="AS600" s="83"/>
      <c r="AT600" s="83"/>
      <c r="AU600" s="83"/>
      <c r="AV600" s="83"/>
      <c r="AW600" s="83"/>
      <c r="AX600" s="83"/>
      <c r="AY600" s="83"/>
      <c r="AZ600" s="83"/>
      <c r="BA600" s="83"/>
      <c r="BB600" s="83"/>
      <c r="BC600" s="83"/>
      <c r="BD600" s="83"/>
      <c r="BE600" s="83"/>
      <c r="BF600" s="83"/>
      <c r="BG600" s="83"/>
      <c r="BH600" s="83"/>
      <c r="BI600" s="83"/>
      <c r="BJ600" s="83"/>
      <c r="BK600" s="83"/>
    </row>
    <row r="601" ht="18.75" customHeight="1">
      <c r="A601" s="82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G601" s="82"/>
      <c r="AH601" s="83"/>
      <c r="AI601" s="83"/>
      <c r="AJ601" s="83"/>
      <c r="AK601" s="83"/>
      <c r="AL601" s="83"/>
      <c r="AM601" s="83"/>
      <c r="AN601" s="83"/>
      <c r="AO601" s="83"/>
      <c r="AP601" s="83"/>
      <c r="AQ601" s="83"/>
      <c r="AR601" s="83"/>
      <c r="AS601" s="83"/>
      <c r="AT601" s="83"/>
      <c r="AU601" s="83"/>
      <c r="AV601" s="83"/>
      <c r="AW601" s="83"/>
      <c r="AX601" s="83"/>
      <c r="AY601" s="83"/>
      <c r="AZ601" s="83"/>
      <c r="BA601" s="83"/>
      <c r="BB601" s="83"/>
      <c r="BC601" s="83"/>
      <c r="BD601" s="83"/>
      <c r="BE601" s="83"/>
      <c r="BF601" s="83"/>
      <c r="BG601" s="83"/>
      <c r="BH601" s="83"/>
      <c r="BI601" s="83"/>
      <c r="BJ601" s="83"/>
      <c r="BK601" s="83"/>
    </row>
    <row r="602" ht="18.75" customHeight="1">
      <c r="A602" s="82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G602" s="82"/>
      <c r="AH602" s="83"/>
      <c r="AI602" s="83"/>
      <c r="AJ602" s="83"/>
      <c r="AK602" s="83"/>
      <c r="AL602" s="83"/>
      <c r="AM602" s="83"/>
      <c r="AN602" s="83"/>
      <c r="AO602" s="83"/>
      <c r="AP602" s="83"/>
      <c r="AQ602" s="83"/>
      <c r="AR602" s="83"/>
      <c r="AS602" s="83"/>
      <c r="AT602" s="83"/>
      <c r="AU602" s="83"/>
      <c r="AV602" s="83"/>
      <c r="AW602" s="83"/>
      <c r="AX602" s="83"/>
      <c r="AY602" s="83"/>
      <c r="AZ602" s="83"/>
      <c r="BA602" s="83"/>
      <c r="BB602" s="83"/>
      <c r="BC602" s="83"/>
      <c r="BD602" s="83"/>
      <c r="BE602" s="83"/>
      <c r="BF602" s="83"/>
      <c r="BG602" s="83"/>
      <c r="BH602" s="83"/>
      <c r="BI602" s="83"/>
      <c r="BJ602" s="83"/>
      <c r="BK602" s="83"/>
    </row>
    <row r="603" ht="18.75" customHeight="1">
      <c r="A603" s="82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G603" s="82"/>
      <c r="AH603" s="83"/>
      <c r="AI603" s="83"/>
      <c r="AJ603" s="83"/>
      <c r="AK603" s="83"/>
      <c r="AL603" s="83"/>
      <c r="AM603" s="83"/>
      <c r="AN603" s="83"/>
      <c r="AO603" s="83"/>
      <c r="AP603" s="83"/>
      <c r="AQ603" s="83"/>
      <c r="AR603" s="83"/>
      <c r="AS603" s="83"/>
      <c r="AT603" s="83"/>
      <c r="AU603" s="83"/>
      <c r="AV603" s="83"/>
      <c r="AW603" s="83"/>
      <c r="AX603" s="83"/>
      <c r="AY603" s="83"/>
      <c r="AZ603" s="83"/>
      <c r="BA603" s="83"/>
      <c r="BB603" s="83"/>
      <c r="BC603" s="83"/>
      <c r="BD603" s="83"/>
      <c r="BE603" s="83"/>
      <c r="BF603" s="83"/>
      <c r="BG603" s="83"/>
      <c r="BH603" s="83"/>
      <c r="BI603" s="83"/>
      <c r="BJ603" s="83"/>
      <c r="BK603" s="83"/>
    </row>
    <row r="604" ht="18.75" customHeight="1">
      <c r="A604" s="82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G604" s="82"/>
      <c r="AH604" s="83"/>
      <c r="AI604" s="83"/>
      <c r="AJ604" s="83"/>
      <c r="AK604" s="83"/>
      <c r="AL604" s="83"/>
      <c r="AM604" s="83"/>
      <c r="AN604" s="83"/>
      <c r="AO604" s="83"/>
      <c r="AP604" s="83"/>
      <c r="AQ604" s="83"/>
      <c r="AR604" s="83"/>
      <c r="AS604" s="83"/>
      <c r="AT604" s="83"/>
      <c r="AU604" s="83"/>
      <c r="AV604" s="83"/>
      <c r="AW604" s="83"/>
      <c r="AX604" s="83"/>
      <c r="AY604" s="83"/>
      <c r="AZ604" s="83"/>
      <c r="BA604" s="83"/>
      <c r="BB604" s="83"/>
      <c r="BC604" s="83"/>
      <c r="BD604" s="83"/>
      <c r="BE604" s="83"/>
      <c r="BF604" s="83"/>
      <c r="BG604" s="83"/>
      <c r="BH604" s="83"/>
      <c r="BI604" s="83"/>
      <c r="BJ604" s="83"/>
      <c r="BK604" s="83"/>
    </row>
    <row r="605" ht="18.75" customHeight="1">
      <c r="A605" s="82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G605" s="82"/>
      <c r="AH605" s="83"/>
      <c r="AI605" s="83"/>
      <c r="AJ605" s="83"/>
      <c r="AK605" s="83"/>
      <c r="AL605" s="83"/>
      <c r="AM605" s="83"/>
      <c r="AN605" s="83"/>
      <c r="AO605" s="83"/>
      <c r="AP605" s="83"/>
      <c r="AQ605" s="83"/>
      <c r="AR605" s="83"/>
      <c r="AS605" s="83"/>
      <c r="AT605" s="83"/>
      <c r="AU605" s="83"/>
      <c r="AV605" s="83"/>
      <c r="AW605" s="83"/>
      <c r="AX605" s="83"/>
      <c r="AY605" s="83"/>
      <c r="AZ605" s="83"/>
      <c r="BA605" s="83"/>
      <c r="BB605" s="83"/>
      <c r="BC605" s="83"/>
      <c r="BD605" s="83"/>
      <c r="BE605" s="83"/>
      <c r="BF605" s="83"/>
      <c r="BG605" s="83"/>
      <c r="BH605" s="83"/>
      <c r="BI605" s="83"/>
      <c r="BJ605" s="83"/>
      <c r="BK605" s="83"/>
    </row>
    <row r="606" ht="18.75" customHeight="1">
      <c r="A606" s="82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G606" s="82"/>
      <c r="AH606" s="83"/>
      <c r="AI606" s="83"/>
      <c r="AJ606" s="83"/>
      <c r="AK606" s="83"/>
      <c r="AL606" s="83"/>
      <c r="AM606" s="83"/>
      <c r="AN606" s="83"/>
      <c r="AO606" s="83"/>
      <c r="AP606" s="83"/>
      <c r="AQ606" s="83"/>
      <c r="AR606" s="83"/>
      <c r="AS606" s="83"/>
      <c r="AT606" s="83"/>
      <c r="AU606" s="83"/>
      <c r="AV606" s="83"/>
      <c r="AW606" s="83"/>
      <c r="AX606" s="83"/>
      <c r="AY606" s="83"/>
      <c r="AZ606" s="83"/>
      <c r="BA606" s="83"/>
      <c r="BB606" s="83"/>
      <c r="BC606" s="83"/>
      <c r="BD606" s="83"/>
      <c r="BE606" s="83"/>
      <c r="BF606" s="83"/>
      <c r="BG606" s="83"/>
      <c r="BH606" s="83"/>
      <c r="BI606" s="83"/>
      <c r="BJ606" s="83"/>
      <c r="BK606" s="83"/>
    </row>
    <row r="607" ht="18.75" customHeight="1">
      <c r="A607" s="82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G607" s="82"/>
      <c r="AH607" s="83"/>
      <c r="AI607" s="83"/>
      <c r="AJ607" s="83"/>
      <c r="AK607" s="83"/>
      <c r="AL607" s="83"/>
      <c r="AM607" s="83"/>
      <c r="AN607" s="83"/>
      <c r="AO607" s="83"/>
      <c r="AP607" s="83"/>
      <c r="AQ607" s="83"/>
      <c r="AR607" s="83"/>
      <c r="AS607" s="83"/>
      <c r="AT607" s="83"/>
      <c r="AU607" s="83"/>
      <c r="AV607" s="83"/>
      <c r="AW607" s="83"/>
      <c r="AX607" s="83"/>
      <c r="AY607" s="83"/>
      <c r="AZ607" s="83"/>
      <c r="BA607" s="83"/>
      <c r="BB607" s="83"/>
      <c r="BC607" s="83"/>
      <c r="BD607" s="83"/>
      <c r="BE607" s="83"/>
      <c r="BF607" s="83"/>
      <c r="BG607" s="83"/>
      <c r="BH607" s="83"/>
      <c r="BI607" s="83"/>
      <c r="BJ607" s="83"/>
      <c r="BK607" s="83"/>
    </row>
    <row r="608" ht="18.75" customHeight="1">
      <c r="A608" s="82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G608" s="82"/>
      <c r="AH608" s="83"/>
      <c r="AI608" s="83"/>
      <c r="AJ608" s="83"/>
      <c r="AK608" s="83"/>
      <c r="AL608" s="83"/>
      <c r="AM608" s="83"/>
      <c r="AN608" s="83"/>
      <c r="AO608" s="83"/>
      <c r="AP608" s="83"/>
      <c r="AQ608" s="83"/>
      <c r="AR608" s="83"/>
      <c r="AS608" s="83"/>
      <c r="AT608" s="83"/>
      <c r="AU608" s="83"/>
      <c r="AV608" s="83"/>
      <c r="AW608" s="83"/>
      <c r="AX608" s="83"/>
      <c r="AY608" s="83"/>
      <c r="AZ608" s="83"/>
      <c r="BA608" s="83"/>
      <c r="BB608" s="83"/>
      <c r="BC608" s="83"/>
      <c r="BD608" s="83"/>
      <c r="BE608" s="83"/>
      <c r="BF608" s="83"/>
      <c r="BG608" s="83"/>
      <c r="BH608" s="83"/>
      <c r="BI608" s="83"/>
      <c r="BJ608" s="83"/>
      <c r="BK608" s="83"/>
    </row>
    <row r="609" ht="18.75" customHeight="1">
      <c r="A609" s="82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G609" s="82"/>
      <c r="AH609" s="83"/>
      <c r="AI609" s="83"/>
      <c r="AJ609" s="83"/>
      <c r="AK609" s="83"/>
      <c r="AL609" s="83"/>
      <c r="AM609" s="83"/>
      <c r="AN609" s="83"/>
      <c r="AO609" s="83"/>
      <c r="AP609" s="83"/>
      <c r="AQ609" s="83"/>
      <c r="AR609" s="83"/>
      <c r="AS609" s="83"/>
      <c r="AT609" s="83"/>
      <c r="AU609" s="83"/>
      <c r="AV609" s="83"/>
      <c r="AW609" s="83"/>
      <c r="AX609" s="83"/>
      <c r="AY609" s="83"/>
      <c r="AZ609" s="83"/>
      <c r="BA609" s="83"/>
      <c r="BB609" s="83"/>
      <c r="BC609" s="83"/>
      <c r="BD609" s="83"/>
      <c r="BE609" s="83"/>
      <c r="BF609" s="83"/>
      <c r="BG609" s="83"/>
      <c r="BH609" s="83"/>
      <c r="BI609" s="83"/>
      <c r="BJ609" s="83"/>
      <c r="BK609" s="83"/>
    </row>
    <row r="610" ht="18.75" customHeight="1">
      <c r="A610" s="82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G610" s="82"/>
      <c r="AH610" s="83"/>
      <c r="AI610" s="83"/>
      <c r="AJ610" s="83"/>
      <c r="AK610" s="83"/>
      <c r="AL610" s="83"/>
      <c r="AM610" s="83"/>
      <c r="AN610" s="83"/>
      <c r="AO610" s="83"/>
      <c r="AP610" s="83"/>
      <c r="AQ610" s="83"/>
      <c r="AR610" s="83"/>
      <c r="AS610" s="83"/>
      <c r="AT610" s="83"/>
      <c r="AU610" s="83"/>
      <c r="AV610" s="83"/>
      <c r="AW610" s="83"/>
      <c r="AX610" s="83"/>
      <c r="AY610" s="83"/>
      <c r="AZ610" s="83"/>
      <c r="BA610" s="83"/>
      <c r="BB610" s="83"/>
      <c r="BC610" s="83"/>
      <c r="BD610" s="83"/>
      <c r="BE610" s="83"/>
      <c r="BF610" s="83"/>
      <c r="BG610" s="83"/>
      <c r="BH610" s="83"/>
      <c r="BI610" s="83"/>
      <c r="BJ610" s="83"/>
      <c r="BK610" s="83"/>
    </row>
    <row r="611" ht="18.75" customHeight="1">
      <c r="A611" s="82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G611" s="82"/>
      <c r="AH611" s="83"/>
      <c r="AI611" s="83"/>
      <c r="AJ611" s="83"/>
      <c r="AK611" s="83"/>
      <c r="AL611" s="83"/>
      <c r="AM611" s="83"/>
      <c r="AN611" s="83"/>
      <c r="AO611" s="83"/>
      <c r="AP611" s="83"/>
      <c r="AQ611" s="83"/>
      <c r="AR611" s="83"/>
      <c r="AS611" s="83"/>
      <c r="AT611" s="83"/>
      <c r="AU611" s="83"/>
      <c r="AV611" s="83"/>
      <c r="AW611" s="83"/>
      <c r="AX611" s="83"/>
      <c r="AY611" s="83"/>
      <c r="AZ611" s="83"/>
      <c r="BA611" s="83"/>
      <c r="BB611" s="83"/>
      <c r="BC611" s="83"/>
      <c r="BD611" s="83"/>
      <c r="BE611" s="83"/>
      <c r="BF611" s="83"/>
      <c r="BG611" s="83"/>
      <c r="BH611" s="83"/>
      <c r="BI611" s="83"/>
      <c r="BJ611" s="83"/>
      <c r="BK611" s="83"/>
    </row>
    <row r="612" ht="18.75" customHeight="1">
      <c r="A612" s="82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G612" s="82"/>
      <c r="AH612" s="83"/>
      <c r="AI612" s="83"/>
      <c r="AJ612" s="83"/>
      <c r="AK612" s="83"/>
      <c r="AL612" s="83"/>
      <c r="AM612" s="83"/>
      <c r="AN612" s="83"/>
      <c r="AO612" s="83"/>
      <c r="AP612" s="83"/>
      <c r="AQ612" s="83"/>
      <c r="AR612" s="83"/>
      <c r="AS612" s="83"/>
      <c r="AT612" s="83"/>
      <c r="AU612" s="83"/>
      <c r="AV612" s="83"/>
      <c r="AW612" s="83"/>
      <c r="AX612" s="83"/>
      <c r="AY612" s="83"/>
      <c r="AZ612" s="83"/>
      <c r="BA612" s="83"/>
      <c r="BB612" s="83"/>
      <c r="BC612" s="83"/>
      <c r="BD612" s="83"/>
      <c r="BE612" s="83"/>
      <c r="BF612" s="83"/>
      <c r="BG612" s="83"/>
      <c r="BH612" s="83"/>
      <c r="BI612" s="83"/>
      <c r="BJ612" s="83"/>
      <c r="BK612" s="83"/>
    </row>
    <row r="613" ht="18.75" customHeight="1">
      <c r="A613" s="82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G613" s="82"/>
      <c r="AH613" s="83"/>
      <c r="AI613" s="83"/>
      <c r="AJ613" s="83"/>
      <c r="AK613" s="83"/>
      <c r="AL613" s="83"/>
      <c r="AM613" s="83"/>
      <c r="AN613" s="83"/>
      <c r="AO613" s="83"/>
      <c r="AP613" s="83"/>
      <c r="AQ613" s="83"/>
      <c r="AR613" s="83"/>
      <c r="AS613" s="83"/>
      <c r="AT613" s="83"/>
      <c r="AU613" s="83"/>
      <c r="AV613" s="83"/>
      <c r="AW613" s="83"/>
      <c r="AX613" s="83"/>
      <c r="AY613" s="83"/>
      <c r="AZ613" s="83"/>
      <c r="BA613" s="83"/>
      <c r="BB613" s="83"/>
      <c r="BC613" s="83"/>
      <c r="BD613" s="83"/>
      <c r="BE613" s="83"/>
      <c r="BF613" s="83"/>
      <c r="BG613" s="83"/>
      <c r="BH613" s="83"/>
      <c r="BI613" s="83"/>
      <c r="BJ613" s="83"/>
      <c r="BK613" s="83"/>
    </row>
    <row r="614" ht="18.75" customHeight="1">
      <c r="A614" s="82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G614" s="82"/>
      <c r="AH614" s="83"/>
      <c r="AI614" s="83"/>
      <c r="AJ614" s="83"/>
      <c r="AK614" s="83"/>
      <c r="AL614" s="83"/>
      <c r="AM614" s="83"/>
      <c r="AN614" s="83"/>
      <c r="AO614" s="83"/>
      <c r="AP614" s="83"/>
      <c r="AQ614" s="83"/>
      <c r="AR614" s="83"/>
      <c r="AS614" s="83"/>
      <c r="AT614" s="83"/>
      <c r="AU614" s="83"/>
      <c r="AV614" s="83"/>
      <c r="AW614" s="83"/>
      <c r="AX614" s="83"/>
      <c r="AY614" s="83"/>
      <c r="AZ614" s="83"/>
      <c r="BA614" s="83"/>
      <c r="BB614" s="83"/>
      <c r="BC614" s="83"/>
      <c r="BD614" s="83"/>
      <c r="BE614" s="83"/>
      <c r="BF614" s="83"/>
      <c r="BG614" s="83"/>
      <c r="BH614" s="83"/>
      <c r="BI614" s="83"/>
      <c r="BJ614" s="83"/>
      <c r="BK614" s="83"/>
    </row>
    <row r="615" ht="18.75" customHeight="1">
      <c r="A615" s="82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G615" s="82"/>
      <c r="AH615" s="83"/>
      <c r="AI615" s="83"/>
      <c r="AJ615" s="83"/>
      <c r="AK615" s="83"/>
      <c r="AL615" s="83"/>
      <c r="AM615" s="83"/>
      <c r="AN615" s="83"/>
      <c r="AO615" s="83"/>
      <c r="AP615" s="83"/>
      <c r="AQ615" s="83"/>
      <c r="AR615" s="83"/>
      <c r="AS615" s="83"/>
      <c r="AT615" s="83"/>
      <c r="AU615" s="83"/>
      <c r="AV615" s="83"/>
      <c r="AW615" s="83"/>
      <c r="AX615" s="83"/>
      <c r="AY615" s="83"/>
      <c r="AZ615" s="83"/>
      <c r="BA615" s="83"/>
      <c r="BB615" s="83"/>
      <c r="BC615" s="83"/>
      <c r="BD615" s="83"/>
      <c r="BE615" s="83"/>
      <c r="BF615" s="83"/>
      <c r="BG615" s="83"/>
      <c r="BH615" s="83"/>
      <c r="BI615" s="83"/>
      <c r="BJ615" s="83"/>
      <c r="BK615" s="83"/>
    </row>
    <row r="616" ht="18.75" customHeight="1">
      <c r="A616" s="82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G616" s="82"/>
      <c r="AH616" s="83"/>
      <c r="AI616" s="83"/>
      <c r="AJ616" s="83"/>
      <c r="AK616" s="83"/>
      <c r="AL616" s="83"/>
      <c r="AM616" s="83"/>
      <c r="AN616" s="83"/>
      <c r="AO616" s="83"/>
      <c r="AP616" s="83"/>
      <c r="AQ616" s="83"/>
      <c r="AR616" s="83"/>
      <c r="AS616" s="83"/>
      <c r="AT616" s="83"/>
      <c r="AU616" s="83"/>
      <c r="AV616" s="83"/>
      <c r="AW616" s="83"/>
      <c r="AX616" s="83"/>
      <c r="AY616" s="83"/>
      <c r="AZ616" s="83"/>
      <c r="BA616" s="83"/>
      <c r="BB616" s="83"/>
      <c r="BC616" s="83"/>
      <c r="BD616" s="83"/>
      <c r="BE616" s="83"/>
      <c r="BF616" s="83"/>
      <c r="BG616" s="83"/>
      <c r="BH616" s="83"/>
      <c r="BI616" s="83"/>
      <c r="BJ616" s="83"/>
      <c r="BK616" s="83"/>
    </row>
    <row r="617" ht="18.75" customHeight="1">
      <c r="A617" s="82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G617" s="82"/>
      <c r="AH617" s="83"/>
      <c r="AI617" s="83"/>
      <c r="AJ617" s="83"/>
      <c r="AK617" s="83"/>
      <c r="AL617" s="83"/>
      <c r="AM617" s="83"/>
      <c r="AN617" s="83"/>
      <c r="AO617" s="83"/>
      <c r="AP617" s="83"/>
      <c r="AQ617" s="83"/>
      <c r="AR617" s="83"/>
      <c r="AS617" s="83"/>
      <c r="AT617" s="83"/>
      <c r="AU617" s="83"/>
      <c r="AV617" s="83"/>
      <c r="AW617" s="83"/>
      <c r="AX617" s="83"/>
      <c r="AY617" s="83"/>
      <c r="AZ617" s="83"/>
      <c r="BA617" s="83"/>
      <c r="BB617" s="83"/>
      <c r="BC617" s="83"/>
      <c r="BD617" s="83"/>
      <c r="BE617" s="83"/>
      <c r="BF617" s="83"/>
      <c r="BG617" s="83"/>
      <c r="BH617" s="83"/>
      <c r="BI617" s="83"/>
      <c r="BJ617" s="83"/>
      <c r="BK617" s="83"/>
    </row>
    <row r="618" ht="18.75" customHeight="1">
      <c r="A618" s="82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G618" s="82"/>
      <c r="AH618" s="83"/>
      <c r="AI618" s="83"/>
      <c r="AJ618" s="83"/>
      <c r="AK618" s="83"/>
      <c r="AL618" s="83"/>
      <c r="AM618" s="83"/>
      <c r="AN618" s="83"/>
      <c r="AO618" s="83"/>
      <c r="AP618" s="83"/>
      <c r="AQ618" s="83"/>
      <c r="AR618" s="83"/>
      <c r="AS618" s="83"/>
      <c r="AT618" s="83"/>
      <c r="AU618" s="83"/>
      <c r="AV618" s="83"/>
      <c r="AW618" s="83"/>
      <c r="AX618" s="83"/>
      <c r="AY618" s="83"/>
      <c r="AZ618" s="83"/>
      <c r="BA618" s="83"/>
      <c r="BB618" s="83"/>
      <c r="BC618" s="83"/>
      <c r="BD618" s="83"/>
      <c r="BE618" s="83"/>
      <c r="BF618" s="83"/>
      <c r="BG618" s="83"/>
      <c r="BH618" s="83"/>
      <c r="BI618" s="83"/>
      <c r="BJ618" s="83"/>
      <c r="BK618" s="83"/>
    </row>
    <row r="619" ht="18.75" customHeight="1">
      <c r="A619" s="82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G619" s="82"/>
      <c r="AH619" s="83"/>
      <c r="AI619" s="83"/>
      <c r="AJ619" s="83"/>
      <c r="AK619" s="83"/>
      <c r="AL619" s="83"/>
      <c r="AM619" s="83"/>
      <c r="AN619" s="83"/>
      <c r="AO619" s="83"/>
      <c r="AP619" s="83"/>
      <c r="AQ619" s="83"/>
      <c r="AR619" s="83"/>
      <c r="AS619" s="83"/>
      <c r="AT619" s="83"/>
      <c r="AU619" s="83"/>
      <c r="AV619" s="83"/>
      <c r="AW619" s="83"/>
      <c r="AX619" s="83"/>
      <c r="AY619" s="83"/>
      <c r="AZ619" s="83"/>
      <c r="BA619" s="83"/>
      <c r="BB619" s="83"/>
      <c r="BC619" s="83"/>
      <c r="BD619" s="83"/>
      <c r="BE619" s="83"/>
      <c r="BF619" s="83"/>
      <c r="BG619" s="83"/>
      <c r="BH619" s="83"/>
      <c r="BI619" s="83"/>
      <c r="BJ619" s="83"/>
      <c r="BK619" s="83"/>
    </row>
    <row r="620" ht="18.75" customHeight="1">
      <c r="A620" s="82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G620" s="82"/>
      <c r="AH620" s="83"/>
      <c r="AI620" s="83"/>
      <c r="AJ620" s="83"/>
      <c r="AK620" s="83"/>
      <c r="AL620" s="83"/>
      <c r="AM620" s="83"/>
      <c r="AN620" s="83"/>
      <c r="AO620" s="83"/>
      <c r="AP620" s="83"/>
      <c r="AQ620" s="83"/>
      <c r="AR620" s="83"/>
      <c r="AS620" s="83"/>
      <c r="AT620" s="83"/>
      <c r="AU620" s="83"/>
      <c r="AV620" s="83"/>
      <c r="AW620" s="83"/>
      <c r="AX620" s="83"/>
      <c r="AY620" s="83"/>
      <c r="AZ620" s="83"/>
      <c r="BA620" s="83"/>
      <c r="BB620" s="83"/>
      <c r="BC620" s="83"/>
      <c r="BD620" s="83"/>
      <c r="BE620" s="83"/>
      <c r="BF620" s="83"/>
      <c r="BG620" s="83"/>
      <c r="BH620" s="83"/>
      <c r="BI620" s="83"/>
      <c r="BJ620" s="83"/>
      <c r="BK620" s="83"/>
    </row>
    <row r="621" ht="18.75" customHeight="1">
      <c r="A621" s="82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G621" s="82"/>
      <c r="AH621" s="83"/>
      <c r="AI621" s="83"/>
      <c r="AJ621" s="83"/>
      <c r="AK621" s="83"/>
      <c r="AL621" s="83"/>
      <c r="AM621" s="83"/>
      <c r="AN621" s="83"/>
      <c r="AO621" s="83"/>
      <c r="AP621" s="83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  <c r="BA621" s="83"/>
      <c r="BB621" s="83"/>
      <c r="BC621" s="83"/>
      <c r="BD621" s="83"/>
      <c r="BE621" s="83"/>
      <c r="BF621" s="83"/>
      <c r="BG621" s="83"/>
      <c r="BH621" s="83"/>
      <c r="BI621" s="83"/>
      <c r="BJ621" s="83"/>
      <c r="BK621" s="83"/>
    </row>
    <row r="622" ht="18.75" customHeight="1">
      <c r="A622" s="82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G622" s="82"/>
      <c r="AH622" s="83"/>
      <c r="AI622" s="83"/>
      <c r="AJ622" s="83"/>
      <c r="AK622" s="83"/>
      <c r="AL622" s="83"/>
      <c r="AM622" s="83"/>
      <c r="AN622" s="83"/>
      <c r="AO622" s="83"/>
      <c r="AP622" s="83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  <c r="BA622" s="83"/>
      <c r="BB622" s="83"/>
      <c r="BC622" s="83"/>
      <c r="BD622" s="83"/>
      <c r="BE622" s="83"/>
      <c r="BF622" s="83"/>
      <c r="BG622" s="83"/>
      <c r="BH622" s="83"/>
      <c r="BI622" s="83"/>
      <c r="BJ622" s="83"/>
      <c r="BK622" s="83"/>
    </row>
    <row r="623" ht="18.75" customHeight="1">
      <c r="A623" s="82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G623" s="82"/>
      <c r="AH623" s="83"/>
      <c r="AI623" s="83"/>
      <c r="AJ623" s="83"/>
      <c r="AK623" s="83"/>
      <c r="AL623" s="83"/>
      <c r="AM623" s="83"/>
      <c r="AN623" s="83"/>
      <c r="AO623" s="83"/>
      <c r="AP623" s="83"/>
      <c r="AQ623" s="83"/>
      <c r="AR623" s="83"/>
      <c r="AS623" s="83"/>
      <c r="AT623" s="83"/>
      <c r="AU623" s="83"/>
      <c r="AV623" s="83"/>
      <c r="AW623" s="83"/>
      <c r="AX623" s="83"/>
      <c r="AY623" s="83"/>
      <c r="AZ623" s="83"/>
      <c r="BA623" s="83"/>
      <c r="BB623" s="83"/>
      <c r="BC623" s="83"/>
      <c r="BD623" s="83"/>
      <c r="BE623" s="83"/>
      <c r="BF623" s="83"/>
      <c r="BG623" s="83"/>
      <c r="BH623" s="83"/>
      <c r="BI623" s="83"/>
      <c r="BJ623" s="83"/>
      <c r="BK623" s="83"/>
    </row>
    <row r="624" ht="18.75" customHeight="1">
      <c r="A624" s="82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G624" s="82"/>
      <c r="AH624" s="83"/>
      <c r="AI624" s="83"/>
      <c r="AJ624" s="83"/>
      <c r="AK624" s="83"/>
      <c r="AL624" s="83"/>
      <c r="AM624" s="83"/>
      <c r="AN624" s="83"/>
      <c r="AO624" s="83"/>
      <c r="AP624" s="83"/>
      <c r="AQ624" s="83"/>
      <c r="AR624" s="83"/>
      <c r="AS624" s="83"/>
      <c r="AT624" s="83"/>
      <c r="AU624" s="83"/>
      <c r="AV624" s="83"/>
      <c r="AW624" s="83"/>
      <c r="AX624" s="83"/>
      <c r="AY624" s="83"/>
      <c r="AZ624" s="83"/>
      <c r="BA624" s="83"/>
      <c r="BB624" s="83"/>
      <c r="BC624" s="83"/>
      <c r="BD624" s="83"/>
      <c r="BE624" s="83"/>
      <c r="BF624" s="83"/>
      <c r="BG624" s="83"/>
      <c r="BH624" s="83"/>
      <c r="BI624" s="83"/>
      <c r="BJ624" s="83"/>
      <c r="BK624" s="83"/>
    </row>
    <row r="625" ht="18.75" customHeight="1">
      <c r="A625" s="82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G625" s="82"/>
      <c r="AH625" s="83"/>
      <c r="AI625" s="83"/>
      <c r="AJ625" s="83"/>
      <c r="AK625" s="83"/>
      <c r="AL625" s="83"/>
      <c r="AM625" s="83"/>
      <c r="AN625" s="83"/>
      <c r="AO625" s="83"/>
      <c r="AP625" s="83"/>
      <c r="AQ625" s="83"/>
      <c r="AR625" s="83"/>
      <c r="AS625" s="83"/>
      <c r="AT625" s="83"/>
      <c r="AU625" s="83"/>
      <c r="AV625" s="83"/>
      <c r="AW625" s="83"/>
      <c r="AX625" s="83"/>
      <c r="AY625" s="83"/>
      <c r="AZ625" s="83"/>
      <c r="BA625" s="83"/>
      <c r="BB625" s="83"/>
      <c r="BC625" s="83"/>
      <c r="BD625" s="83"/>
      <c r="BE625" s="83"/>
      <c r="BF625" s="83"/>
      <c r="BG625" s="83"/>
      <c r="BH625" s="83"/>
      <c r="BI625" s="83"/>
      <c r="BJ625" s="83"/>
      <c r="BK625" s="83"/>
    </row>
    <row r="626" ht="18.75" customHeight="1">
      <c r="A626" s="82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G626" s="82"/>
      <c r="AH626" s="83"/>
      <c r="AI626" s="83"/>
      <c r="AJ626" s="83"/>
      <c r="AK626" s="83"/>
      <c r="AL626" s="83"/>
      <c r="AM626" s="83"/>
      <c r="AN626" s="83"/>
      <c r="AO626" s="83"/>
      <c r="AP626" s="83"/>
      <c r="AQ626" s="83"/>
      <c r="AR626" s="83"/>
      <c r="AS626" s="83"/>
      <c r="AT626" s="83"/>
      <c r="AU626" s="83"/>
      <c r="AV626" s="83"/>
      <c r="AW626" s="83"/>
      <c r="AX626" s="83"/>
      <c r="AY626" s="83"/>
      <c r="AZ626" s="83"/>
      <c r="BA626" s="83"/>
      <c r="BB626" s="83"/>
      <c r="BC626" s="83"/>
      <c r="BD626" s="83"/>
      <c r="BE626" s="83"/>
      <c r="BF626" s="83"/>
      <c r="BG626" s="83"/>
      <c r="BH626" s="83"/>
      <c r="BI626" s="83"/>
      <c r="BJ626" s="83"/>
      <c r="BK626" s="83"/>
    </row>
    <row r="627" ht="18.75" customHeight="1">
      <c r="A627" s="82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G627" s="82"/>
      <c r="AH627" s="83"/>
      <c r="AI627" s="83"/>
      <c r="AJ627" s="83"/>
      <c r="AK627" s="83"/>
      <c r="AL627" s="83"/>
      <c r="AM627" s="83"/>
      <c r="AN627" s="83"/>
      <c r="AO627" s="83"/>
      <c r="AP627" s="83"/>
      <c r="AQ627" s="83"/>
      <c r="AR627" s="83"/>
      <c r="AS627" s="83"/>
      <c r="AT627" s="83"/>
      <c r="AU627" s="83"/>
      <c r="AV627" s="83"/>
      <c r="AW627" s="83"/>
      <c r="AX627" s="83"/>
      <c r="AY627" s="83"/>
      <c r="AZ627" s="83"/>
      <c r="BA627" s="83"/>
      <c r="BB627" s="83"/>
      <c r="BC627" s="83"/>
      <c r="BD627" s="83"/>
      <c r="BE627" s="83"/>
      <c r="BF627" s="83"/>
      <c r="BG627" s="83"/>
      <c r="BH627" s="83"/>
      <c r="BI627" s="83"/>
      <c r="BJ627" s="83"/>
      <c r="BK627" s="83"/>
    </row>
    <row r="628" ht="18.75" customHeight="1">
      <c r="A628" s="82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G628" s="82"/>
      <c r="AH628" s="83"/>
      <c r="AI628" s="83"/>
      <c r="AJ628" s="83"/>
      <c r="AK628" s="83"/>
      <c r="AL628" s="83"/>
      <c r="AM628" s="83"/>
      <c r="AN628" s="83"/>
      <c r="AO628" s="83"/>
      <c r="AP628" s="83"/>
      <c r="AQ628" s="83"/>
      <c r="AR628" s="83"/>
      <c r="AS628" s="83"/>
      <c r="AT628" s="83"/>
      <c r="AU628" s="83"/>
      <c r="AV628" s="83"/>
      <c r="AW628" s="83"/>
      <c r="AX628" s="83"/>
      <c r="AY628" s="83"/>
      <c r="AZ628" s="83"/>
      <c r="BA628" s="83"/>
      <c r="BB628" s="83"/>
      <c r="BC628" s="83"/>
      <c r="BD628" s="83"/>
      <c r="BE628" s="83"/>
      <c r="BF628" s="83"/>
      <c r="BG628" s="83"/>
      <c r="BH628" s="83"/>
      <c r="BI628" s="83"/>
      <c r="BJ628" s="83"/>
      <c r="BK628" s="83"/>
    </row>
    <row r="629" ht="18.75" customHeight="1">
      <c r="A629" s="82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G629" s="82"/>
      <c r="AH629" s="83"/>
      <c r="AI629" s="83"/>
      <c r="AJ629" s="83"/>
      <c r="AK629" s="83"/>
      <c r="AL629" s="83"/>
      <c r="AM629" s="83"/>
      <c r="AN629" s="83"/>
      <c r="AO629" s="83"/>
      <c r="AP629" s="83"/>
      <c r="AQ629" s="83"/>
      <c r="AR629" s="83"/>
      <c r="AS629" s="83"/>
      <c r="AT629" s="83"/>
      <c r="AU629" s="83"/>
      <c r="AV629" s="83"/>
      <c r="AW629" s="83"/>
      <c r="AX629" s="83"/>
      <c r="AY629" s="83"/>
      <c r="AZ629" s="83"/>
      <c r="BA629" s="83"/>
      <c r="BB629" s="83"/>
      <c r="BC629" s="83"/>
      <c r="BD629" s="83"/>
      <c r="BE629" s="83"/>
      <c r="BF629" s="83"/>
      <c r="BG629" s="83"/>
      <c r="BH629" s="83"/>
      <c r="BI629" s="83"/>
      <c r="BJ629" s="83"/>
      <c r="BK629" s="83"/>
    </row>
    <row r="630" ht="18.75" customHeight="1">
      <c r="A630" s="82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G630" s="82"/>
      <c r="AH630" s="83"/>
      <c r="AI630" s="83"/>
      <c r="AJ630" s="83"/>
      <c r="AK630" s="83"/>
      <c r="AL630" s="83"/>
      <c r="AM630" s="83"/>
      <c r="AN630" s="83"/>
      <c r="AO630" s="83"/>
      <c r="AP630" s="83"/>
      <c r="AQ630" s="83"/>
      <c r="AR630" s="83"/>
      <c r="AS630" s="83"/>
      <c r="AT630" s="83"/>
      <c r="AU630" s="83"/>
      <c r="AV630" s="83"/>
      <c r="AW630" s="83"/>
      <c r="AX630" s="83"/>
      <c r="AY630" s="83"/>
      <c r="AZ630" s="83"/>
      <c r="BA630" s="83"/>
      <c r="BB630" s="83"/>
      <c r="BC630" s="83"/>
      <c r="BD630" s="83"/>
      <c r="BE630" s="83"/>
      <c r="BF630" s="83"/>
      <c r="BG630" s="83"/>
      <c r="BH630" s="83"/>
      <c r="BI630" s="83"/>
      <c r="BJ630" s="83"/>
      <c r="BK630" s="83"/>
    </row>
    <row r="631" ht="18.75" customHeight="1">
      <c r="A631" s="82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G631" s="82"/>
      <c r="AH631" s="83"/>
      <c r="AI631" s="83"/>
      <c r="AJ631" s="83"/>
      <c r="AK631" s="83"/>
      <c r="AL631" s="83"/>
      <c r="AM631" s="83"/>
      <c r="AN631" s="83"/>
      <c r="AO631" s="83"/>
      <c r="AP631" s="83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  <c r="BA631" s="83"/>
      <c r="BB631" s="83"/>
      <c r="BC631" s="83"/>
      <c r="BD631" s="83"/>
      <c r="BE631" s="83"/>
      <c r="BF631" s="83"/>
      <c r="BG631" s="83"/>
      <c r="BH631" s="83"/>
      <c r="BI631" s="83"/>
      <c r="BJ631" s="83"/>
      <c r="BK631" s="83"/>
    </row>
    <row r="632" ht="18.75" customHeight="1">
      <c r="A632" s="82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G632" s="82"/>
      <c r="AH632" s="83"/>
      <c r="AI632" s="83"/>
      <c r="AJ632" s="83"/>
      <c r="AK632" s="83"/>
      <c r="AL632" s="83"/>
      <c r="AM632" s="83"/>
      <c r="AN632" s="83"/>
      <c r="AO632" s="83"/>
      <c r="AP632" s="83"/>
      <c r="AQ632" s="83"/>
      <c r="AR632" s="83"/>
      <c r="AS632" s="83"/>
      <c r="AT632" s="83"/>
      <c r="AU632" s="83"/>
      <c r="AV632" s="83"/>
      <c r="AW632" s="83"/>
      <c r="AX632" s="83"/>
      <c r="AY632" s="83"/>
      <c r="AZ632" s="83"/>
      <c r="BA632" s="83"/>
      <c r="BB632" s="83"/>
      <c r="BC632" s="83"/>
      <c r="BD632" s="83"/>
      <c r="BE632" s="83"/>
      <c r="BF632" s="83"/>
      <c r="BG632" s="83"/>
      <c r="BH632" s="83"/>
      <c r="BI632" s="83"/>
      <c r="BJ632" s="83"/>
      <c r="BK632" s="83"/>
    </row>
    <row r="633" ht="18.75" customHeight="1">
      <c r="A633" s="82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G633" s="82"/>
      <c r="AH633" s="83"/>
      <c r="AI633" s="83"/>
      <c r="AJ633" s="83"/>
      <c r="AK633" s="83"/>
      <c r="AL633" s="83"/>
      <c r="AM633" s="83"/>
      <c r="AN633" s="83"/>
      <c r="AO633" s="83"/>
      <c r="AP633" s="83"/>
      <c r="AQ633" s="83"/>
      <c r="AR633" s="83"/>
      <c r="AS633" s="83"/>
      <c r="AT633" s="83"/>
      <c r="AU633" s="83"/>
      <c r="AV633" s="83"/>
      <c r="AW633" s="83"/>
      <c r="AX633" s="83"/>
      <c r="AY633" s="83"/>
      <c r="AZ633" s="83"/>
      <c r="BA633" s="83"/>
      <c r="BB633" s="83"/>
      <c r="BC633" s="83"/>
      <c r="BD633" s="83"/>
      <c r="BE633" s="83"/>
      <c r="BF633" s="83"/>
      <c r="BG633" s="83"/>
      <c r="BH633" s="83"/>
      <c r="BI633" s="83"/>
      <c r="BJ633" s="83"/>
      <c r="BK633" s="83"/>
    </row>
    <row r="634" ht="18.75" customHeight="1">
      <c r="A634" s="82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G634" s="82"/>
      <c r="AH634" s="83"/>
      <c r="AI634" s="83"/>
      <c r="AJ634" s="83"/>
      <c r="AK634" s="83"/>
      <c r="AL634" s="83"/>
      <c r="AM634" s="83"/>
      <c r="AN634" s="83"/>
      <c r="AO634" s="83"/>
      <c r="AP634" s="83"/>
      <c r="AQ634" s="83"/>
      <c r="AR634" s="83"/>
      <c r="AS634" s="83"/>
      <c r="AT634" s="83"/>
      <c r="AU634" s="83"/>
      <c r="AV634" s="83"/>
      <c r="AW634" s="83"/>
      <c r="AX634" s="83"/>
      <c r="AY634" s="83"/>
      <c r="AZ634" s="83"/>
      <c r="BA634" s="83"/>
      <c r="BB634" s="83"/>
      <c r="BC634" s="83"/>
      <c r="BD634" s="83"/>
      <c r="BE634" s="83"/>
      <c r="BF634" s="83"/>
      <c r="BG634" s="83"/>
      <c r="BH634" s="83"/>
      <c r="BI634" s="83"/>
      <c r="BJ634" s="83"/>
      <c r="BK634" s="83"/>
    </row>
    <row r="635" ht="18.75" customHeight="1">
      <c r="A635" s="82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G635" s="82"/>
      <c r="AH635" s="83"/>
      <c r="AI635" s="83"/>
      <c r="AJ635" s="83"/>
      <c r="AK635" s="83"/>
      <c r="AL635" s="83"/>
      <c r="AM635" s="83"/>
      <c r="AN635" s="83"/>
      <c r="AO635" s="83"/>
      <c r="AP635" s="83"/>
      <c r="AQ635" s="83"/>
      <c r="AR635" s="83"/>
      <c r="AS635" s="83"/>
      <c r="AT635" s="83"/>
      <c r="AU635" s="83"/>
      <c r="AV635" s="83"/>
      <c r="AW635" s="83"/>
      <c r="AX635" s="83"/>
      <c r="AY635" s="83"/>
      <c r="AZ635" s="83"/>
      <c r="BA635" s="83"/>
      <c r="BB635" s="83"/>
      <c r="BC635" s="83"/>
      <c r="BD635" s="83"/>
      <c r="BE635" s="83"/>
      <c r="BF635" s="83"/>
      <c r="BG635" s="83"/>
      <c r="BH635" s="83"/>
      <c r="BI635" s="83"/>
      <c r="BJ635" s="83"/>
      <c r="BK635" s="83"/>
    </row>
    <row r="636" ht="18.75" customHeight="1">
      <c r="A636" s="82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G636" s="82"/>
      <c r="AH636" s="83"/>
      <c r="AI636" s="83"/>
      <c r="AJ636" s="83"/>
      <c r="AK636" s="83"/>
      <c r="AL636" s="83"/>
      <c r="AM636" s="83"/>
      <c r="AN636" s="83"/>
      <c r="AO636" s="83"/>
      <c r="AP636" s="83"/>
      <c r="AQ636" s="83"/>
      <c r="AR636" s="83"/>
      <c r="AS636" s="83"/>
      <c r="AT636" s="83"/>
      <c r="AU636" s="83"/>
      <c r="AV636" s="83"/>
      <c r="AW636" s="83"/>
      <c r="AX636" s="83"/>
      <c r="AY636" s="83"/>
      <c r="AZ636" s="83"/>
      <c r="BA636" s="83"/>
      <c r="BB636" s="83"/>
      <c r="BC636" s="83"/>
      <c r="BD636" s="83"/>
      <c r="BE636" s="83"/>
      <c r="BF636" s="83"/>
      <c r="BG636" s="83"/>
      <c r="BH636" s="83"/>
      <c r="BI636" s="83"/>
      <c r="BJ636" s="83"/>
      <c r="BK636" s="83"/>
    </row>
    <row r="637" ht="18.75" customHeight="1">
      <c r="A637" s="82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G637" s="82"/>
      <c r="AH637" s="83"/>
      <c r="AI637" s="83"/>
      <c r="AJ637" s="83"/>
      <c r="AK637" s="83"/>
      <c r="AL637" s="83"/>
      <c r="AM637" s="83"/>
      <c r="AN637" s="83"/>
      <c r="AO637" s="83"/>
      <c r="AP637" s="83"/>
      <c r="AQ637" s="83"/>
      <c r="AR637" s="83"/>
      <c r="AS637" s="83"/>
      <c r="AT637" s="83"/>
      <c r="AU637" s="83"/>
      <c r="AV637" s="83"/>
      <c r="AW637" s="83"/>
      <c r="AX637" s="83"/>
      <c r="AY637" s="83"/>
      <c r="AZ637" s="83"/>
      <c r="BA637" s="83"/>
      <c r="BB637" s="83"/>
      <c r="BC637" s="83"/>
      <c r="BD637" s="83"/>
      <c r="BE637" s="83"/>
      <c r="BF637" s="83"/>
      <c r="BG637" s="83"/>
      <c r="BH637" s="83"/>
      <c r="BI637" s="83"/>
      <c r="BJ637" s="83"/>
      <c r="BK637" s="83"/>
    </row>
    <row r="638" ht="18.75" customHeight="1">
      <c r="A638" s="82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G638" s="82"/>
      <c r="AH638" s="83"/>
      <c r="AI638" s="83"/>
      <c r="AJ638" s="83"/>
      <c r="AK638" s="83"/>
      <c r="AL638" s="83"/>
      <c r="AM638" s="83"/>
      <c r="AN638" s="83"/>
      <c r="AO638" s="83"/>
      <c r="AP638" s="83"/>
      <c r="AQ638" s="83"/>
      <c r="AR638" s="83"/>
      <c r="AS638" s="83"/>
      <c r="AT638" s="83"/>
      <c r="AU638" s="83"/>
      <c r="AV638" s="83"/>
      <c r="AW638" s="83"/>
      <c r="AX638" s="83"/>
      <c r="AY638" s="83"/>
      <c r="AZ638" s="83"/>
      <c r="BA638" s="83"/>
      <c r="BB638" s="83"/>
      <c r="BC638" s="83"/>
      <c r="BD638" s="83"/>
      <c r="BE638" s="83"/>
      <c r="BF638" s="83"/>
      <c r="BG638" s="83"/>
      <c r="BH638" s="83"/>
      <c r="BI638" s="83"/>
      <c r="BJ638" s="83"/>
      <c r="BK638" s="83"/>
    </row>
    <row r="639" ht="18.75" customHeight="1">
      <c r="A639" s="82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G639" s="82"/>
      <c r="AH639" s="83"/>
      <c r="AI639" s="83"/>
      <c r="AJ639" s="83"/>
      <c r="AK639" s="83"/>
      <c r="AL639" s="83"/>
      <c r="AM639" s="83"/>
      <c r="AN639" s="83"/>
      <c r="AO639" s="83"/>
      <c r="AP639" s="83"/>
      <c r="AQ639" s="83"/>
      <c r="AR639" s="83"/>
      <c r="AS639" s="83"/>
      <c r="AT639" s="83"/>
      <c r="AU639" s="83"/>
      <c r="AV639" s="83"/>
      <c r="AW639" s="83"/>
      <c r="AX639" s="83"/>
      <c r="AY639" s="83"/>
      <c r="AZ639" s="83"/>
      <c r="BA639" s="83"/>
      <c r="BB639" s="83"/>
      <c r="BC639" s="83"/>
      <c r="BD639" s="83"/>
      <c r="BE639" s="83"/>
      <c r="BF639" s="83"/>
      <c r="BG639" s="83"/>
      <c r="BH639" s="83"/>
      <c r="BI639" s="83"/>
      <c r="BJ639" s="83"/>
      <c r="BK639" s="83"/>
    </row>
    <row r="640" ht="18.75" customHeight="1">
      <c r="A640" s="82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G640" s="82"/>
      <c r="AH640" s="83"/>
      <c r="AI640" s="83"/>
      <c r="AJ640" s="83"/>
      <c r="AK640" s="83"/>
      <c r="AL640" s="83"/>
      <c r="AM640" s="83"/>
      <c r="AN640" s="83"/>
      <c r="AO640" s="83"/>
      <c r="AP640" s="83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  <c r="BA640" s="83"/>
      <c r="BB640" s="83"/>
      <c r="BC640" s="83"/>
      <c r="BD640" s="83"/>
      <c r="BE640" s="83"/>
      <c r="BF640" s="83"/>
      <c r="BG640" s="83"/>
      <c r="BH640" s="83"/>
      <c r="BI640" s="83"/>
      <c r="BJ640" s="83"/>
      <c r="BK640" s="83"/>
    </row>
    <row r="641" ht="18.75" customHeight="1">
      <c r="A641" s="82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G641" s="82"/>
      <c r="AH641" s="83"/>
      <c r="AI641" s="83"/>
      <c r="AJ641" s="83"/>
      <c r="AK641" s="83"/>
      <c r="AL641" s="83"/>
      <c r="AM641" s="83"/>
      <c r="AN641" s="83"/>
      <c r="AO641" s="83"/>
      <c r="AP641" s="83"/>
      <c r="AQ641" s="83"/>
      <c r="AR641" s="83"/>
      <c r="AS641" s="83"/>
      <c r="AT641" s="83"/>
      <c r="AU641" s="83"/>
      <c r="AV641" s="83"/>
      <c r="AW641" s="83"/>
      <c r="AX641" s="83"/>
      <c r="AY641" s="83"/>
      <c r="AZ641" s="83"/>
      <c r="BA641" s="83"/>
      <c r="BB641" s="83"/>
      <c r="BC641" s="83"/>
      <c r="BD641" s="83"/>
      <c r="BE641" s="83"/>
      <c r="BF641" s="83"/>
      <c r="BG641" s="83"/>
      <c r="BH641" s="83"/>
      <c r="BI641" s="83"/>
      <c r="BJ641" s="83"/>
      <c r="BK641" s="83"/>
    </row>
    <row r="642" ht="18.75" customHeight="1">
      <c r="A642" s="82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G642" s="82"/>
      <c r="AH642" s="83"/>
      <c r="AI642" s="83"/>
      <c r="AJ642" s="83"/>
      <c r="AK642" s="83"/>
      <c r="AL642" s="83"/>
      <c r="AM642" s="83"/>
      <c r="AN642" s="83"/>
      <c r="AO642" s="83"/>
      <c r="AP642" s="83"/>
      <c r="AQ642" s="83"/>
      <c r="AR642" s="83"/>
      <c r="AS642" s="83"/>
      <c r="AT642" s="83"/>
      <c r="AU642" s="83"/>
      <c r="AV642" s="83"/>
      <c r="AW642" s="83"/>
      <c r="AX642" s="83"/>
      <c r="AY642" s="83"/>
      <c r="AZ642" s="83"/>
      <c r="BA642" s="83"/>
      <c r="BB642" s="83"/>
      <c r="BC642" s="83"/>
      <c r="BD642" s="83"/>
      <c r="BE642" s="83"/>
      <c r="BF642" s="83"/>
      <c r="BG642" s="83"/>
      <c r="BH642" s="83"/>
      <c r="BI642" s="83"/>
      <c r="BJ642" s="83"/>
      <c r="BK642" s="83"/>
    </row>
    <row r="643" ht="18.75" customHeight="1">
      <c r="A643" s="82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G643" s="82"/>
      <c r="AH643" s="83"/>
      <c r="AI643" s="83"/>
      <c r="AJ643" s="83"/>
      <c r="AK643" s="83"/>
      <c r="AL643" s="83"/>
      <c r="AM643" s="83"/>
      <c r="AN643" s="83"/>
      <c r="AO643" s="83"/>
      <c r="AP643" s="83"/>
      <c r="AQ643" s="83"/>
      <c r="AR643" s="83"/>
      <c r="AS643" s="83"/>
      <c r="AT643" s="83"/>
      <c r="AU643" s="83"/>
      <c r="AV643" s="83"/>
      <c r="AW643" s="83"/>
      <c r="AX643" s="83"/>
      <c r="AY643" s="83"/>
      <c r="AZ643" s="83"/>
      <c r="BA643" s="83"/>
      <c r="BB643" s="83"/>
      <c r="BC643" s="83"/>
      <c r="BD643" s="83"/>
      <c r="BE643" s="83"/>
      <c r="BF643" s="83"/>
      <c r="BG643" s="83"/>
      <c r="BH643" s="83"/>
      <c r="BI643" s="83"/>
      <c r="BJ643" s="83"/>
      <c r="BK643" s="83"/>
    </row>
    <row r="644" ht="18.75" customHeight="1">
      <c r="A644" s="82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G644" s="82"/>
      <c r="AH644" s="83"/>
      <c r="AI644" s="83"/>
      <c r="AJ644" s="83"/>
      <c r="AK644" s="83"/>
      <c r="AL644" s="83"/>
      <c r="AM644" s="83"/>
      <c r="AN644" s="83"/>
      <c r="AO644" s="83"/>
      <c r="AP644" s="83"/>
      <c r="AQ644" s="83"/>
      <c r="AR644" s="83"/>
      <c r="AS644" s="83"/>
      <c r="AT644" s="83"/>
      <c r="AU644" s="83"/>
      <c r="AV644" s="83"/>
      <c r="AW644" s="83"/>
      <c r="AX644" s="83"/>
      <c r="AY644" s="83"/>
      <c r="AZ644" s="83"/>
      <c r="BA644" s="83"/>
      <c r="BB644" s="83"/>
      <c r="BC644" s="83"/>
      <c r="BD644" s="83"/>
      <c r="BE644" s="83"/>
      <c r="BF644" s="83"/>
      <c r="BG644" s="83"/>
      <c r="BH644" s="83"/>
      <c r="BI644" s="83"/>
      <c r="BJ644" s="83"/>
      <c r="BK644" s="83"/>
    </row>
    <row r="645" ht="18.75" customHeight="1">
      <c r="A645" s="82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G645" s="82"/>
      <c r="AH645" s="83"/>
      <c r="AI645" s="83"/>
      <c r="AJ645" s="83"/>
      <c r="AK645" s="83"/>
      <c r="AL645" s="83"/>
      <c r="AM645" s="83"/>
      <c r="AN645" s="83"/>
      <c r="AO645" s="83"/>
      <c r="AP645" s="83"/>
      <c r="AQ645" s="83"/>
      <c r="AR645" s="83"/>
      <c r="AS645" s="83"/>
      <c r="AT645" s="83"/>
      <c r="AU645" s="83"/>
      <c r="AV645" s="83"/>
      <c r="AW645" s="83"/>
      <c r="AX645" s="83"/>
      <c r="AY645" s="83"/>
      <c r="AZ645" s="83"/>
      <c r="BA645" s="83"/>
      <c r="BB645" s="83"/>
      <c r="BC645" s="83"/>
      <c r="BD645" s="83"/>
      <c r="BE645" s="83"/>
      <c r="BF645" s="83"/>
      <c r="BG645" s="83"/>
      <c r="BH645" s="83"/>
      <c r="BI645" s="83"/>
      <c r="BJ645" s="83"/>
      <c r="BK645" s="83"/>
    </row>
    <row r="646" ht="18.75" customHeight="1">
      <c r="A646" s="82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G646" s="82"/>
      <c r="AH646" s="83"/>
      <c r="AI646" s="83"/>
      <c r="AJ646" s="83"/>
      <c r="AK646" s="83"/>
      <c r="AL646" s="83"/>
      <c r="AM646" s="83"/>
      <c r="AN646" s="83"/>
      <c r="AO646" s="83"/>
      <c r="AP646" s="83"/>
      <c r="AQ646" s="83"/>
      <c r="AR646" s="83"/>
      <c r="AS646" s="83"/>
      <c r="AT646" s="83"/>
      <c r="AU646" s="83"/>
      <c r="AV646" s="83"/>
      <c r="AW646" s="83"/>
      <c r="AX646" s="83"/>
      <c r="AY646" s="83"/>
      <c r="AZ646" s="83"/>
      <c r="BA646" s="83"/>
      <c r="BB646" s="83"/>
      <c r="BC646" s="83"/>
      <c r="BD646" s="83"/>
      <c r="BE646" s="83"/>
      <c r="BF646" s="83"/>
      <c r="BG646" s="83"/>
      <c r="BH646" s="83"/>
      <c r="BI646" s="83"/>
      <c r="BJ646" s="83"/>
      <c r="BK646" s="83"/>
    </row>
    <row r="647" ht="18.75" customHeight="1">
      <c r="A647" s="82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G647" s="82"/>
      <c r="AH647" s="83"/>
      <c r="AI647" s="83"/>
      <c r="AJ647" s="83"/>
      <c r="AK647" s="83"/>
      <c r="AL647" s="83"/>
      <c r="AM647" s="83"/>
      <c r="AN647" s="83"/>
      <c r="AO647" s="83"/>
      <c r="AP647" s="83"/>
      <c r="AQ647" s="83"/>
      <c r="AR647" s="83"/>
      <c r="AS647" s="83"/>
      <c r="AT647" s="83"/>
      <c r="AU647" s="83"/>
      <c r="AV647" s="83"/>
      <c r="AW647" s="83"/>
      <c r="AX647" s="83"/>
      <c r="AY647" s="83"/>
      <c r="AZ647" s="83"/>
      <c r="BA647" s="83"/>
      <c r="BB647" s="83"/>
      <c r="BC647" s="83"/>
      <c r="BD647" s="83"/>
      <c r="BE647" s="83"/>
      <c r="BF647" s="83"/>
      <c r="BG647" s="83"/>
      <c r="BH647" s="83"/>
      <c r="BI647" s="83"/>
      <c r="BJ647" s="83"/>
      <c r="BK647" s="83"/>
    </row>
    <row r="648" ht="18.75" customHeight="1">
      <c r="A648" s="82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G648" s="82"/>
      <c r="AH648" s="83"/>
      <c r="AI648" s="83"/>
      <c r="AJ648" s="83"/>
      <c r="AK648" s="83"/>
      <c r="AL648" s="83"/>
      <c r="AM648" s="83"/>
      <c r="AN648" s="83"/>
      <c r="AO648" s="83"/>
      <c r="AP648" s="83"/>
      <c r="AQ648" s="83"/>
      <c r="AR648" s="83"/>
      <c r="AS648" s="83"/>
      <c r="AT648" s="83"/>
      <c r="AU648" s="83"/>
      <c r="AV648" s="83"/>
      <c r="AW648" s="83"/>
      <c r="AX648" s="83"/>
      <c r="AY648" s="83"/>
      <c r="AZ648" s="83"/>
      <c r="BA648" s="83"/>
      <c r="BB648" s="83"/>
      <c r="BC648" s="83"/>
      <c r="BD648" s="83"/>
      <c r="BE648" s="83"/>
      <c r="BF648" s="83"/>
      <c r="BG648" s="83"/>
      <c r="BH648" s="83"/>
      <c r="BI648" s="83"/>
      <c r="BJ648" s="83"/>
      <c r="BK648" s="83"/>
    </row>
    <row r="649" ht="18.75" customHeight="1">
      <c r="A649" s="82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G649" s="82"/>
      <c r="AH649" s="83"/>
      <c r="AI649" s="83"/>
      <c r="AJ649" s="83"/>
      <c r="AK649" s="83"/>
      <c r="AL649" s="83"/>
      <c r="AM649" s="83"/>
      <c r="AN649" s="83"/>
      <c r="AO649" s="83"/>
      <c r="AP649" s="83"/>
      <c r="AQ649" s="83"/>
      <c r="AR649" s="83"/>
      <c r="AS649" s="83"/>
      <c r="AT649" s="83"/>
      <c r="AU649" s="83"/>
      <c r="AV649" s="83"/>
      <c r="AW649" s="83"/>
      <c r="AX649" s="83"/>
      <c r="AY649" s="83"/>
      <c r="AZ649" s="83"/>
      <c r="BA649" s="83"/>
      <c r="BB649" s="83"/>
      <c r="BC649" s="83"/>
      <c r="BD649" s="83"/>
      <c r="BE649" s="83"/>
      <c r="BF649" s="83"/>
      <c r="BG649" s="83"/>
      <c r="BH649" s="83"/>
      <c r="BI649" s="83"/>
      <c r="BJ649" s="83"/>
      <c r="BK649" s="83"/>
    </row>
    <row r="650" ht="18.75" customHeight="1">
      <c r="A650" s="82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G650" s="82"/>
      <c r="AH650" s="83"/>
      <c r="AI650" s="83"/>
      <c r="AJ650" s="83"/>
      <c r="AK650" s="83"/>
      <c r="AL650" s="83"/>
      <c r="AM650" s="83"/>
      <c r="AN650" s="83"/>
      <c r="AO650" s="83"/>
      <c r="AP650" s="83"/>
      <c r="AQ650" s="83"/>
      <c r="AR650" s="83"/>
      <c r="AS650" s="83"/>
      <c r="AT650" s="83"/>
      <c r="AU650" s="83"/>
      <c r="AV650" s="83"/>
      <c r="AW650" s="83"/>
      <c r="AX650" s="83"/>
      <c r="AY650" s="83"/>
      <c r="AZ650" s="83"/>
      <c r="BA650" s="83"/>
      <c r="BB650" s="83"/>
      <c r="BC650" s="83"/>
      <c r="BD650" s="83"/>
      <c r="BE650" s="83"/>
      <c r="BF650" s="83"/>
      <c r="BG650" s="83"/>
      <c r="BH650" s="83"/>
      <c r="BI650" s="83"/>
      <c r="BJ650" s="83"/>
      <c r="BK650" s="83"/>
    </row>
    <row r="651" ht="18.75" customHeight="1">
      <c r="A651" s="82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G651" s="82"/>
      <c r="AH651" s="83"/>
      <c r="AI651" s="83"/>
      <c r="AJ651" s="83"/>
      <c r="AK651" s="83"/>
      <c r="AL651" s="83"/>
      <c r="AM651" s="83"/>
      <c r="AN651" s="83"/>
      <c r="AO651" s="83"/>
      <c r="AP651" s="83"/>
      <c r="AQ651" s="83"/>
      <c r="AR651" s="83"/>
      <c r="AS651" s="83"/>
      <c r="AT651" s="83"/>
      <c r="AU651" s="83"/>
      <c r="AV651" s="83"/>
      <c r="AW651" s="83"/>
      <c r="AX651" s="83"/>
      <c r="AY651" s="83"/>
      <c r="AZ651" s="83"/>
      <c r="BA651" s="83"/>
      <c r="BB651" s="83"/>
      <c r="BC651" s="83"/>
      <c r="BD651" s="83"/>
      <c r="BE651" s="83"/>
      <c r="BF651" s="83"/>
      <c r="BG651" s="83"/>
      <c r="BH651" s="83"/>
      <c r="BI651" s="83"/>
      <c r="BJ651" s="83"/>
      <c r="BK651" s="83"/>
    </row>
    <row r="652" ht="18.75" customHeight="1">
      <c r="A652" s="82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G652" s="82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</row>
    <row r="653" ht="18.75" customHeight="1">
      <c r="A653" s="82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G653" s="82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</row>
    <row r="654" ht="18.75" customHeight="1">
      <c r="A654" s="82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G654" s="82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</row>
    <row r="655" ht="18.75" customHeight="1">
      <c r="A655" s="82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G655" s="82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</row>
    <row r="656" ht="18.75" customHeight="1">
      <c r="A656" s="82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G656" s="82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</row>
    <row r="657" ht="18.75" customHeight="1">
      <c r="A657" s="82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G657" s="82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</row>
    <row r="658" ht="18.75" customHeight="1">
      <c r="A658" s="82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G658" s="82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</row>
    <row r="659" ht="18.75" customHeight="1">
      <c r="A659" s="82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G659" s="82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</row>
    <row r="660" ht="18.75" customHeight="1">
      <c r="A660" s="82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G660" s="82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</row>
    <row r="661" ht="18.75" customHeight="1">
      <c r="A661" s="82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G661" s="82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</row>
    <row r="662" ht="18.75" customHeight="1">
      <c r="A662" s="82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G662" s="82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</row>
    <row r="663" ht="18.75" customHeight="1">
      <c r="A663" s="82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G663" s="82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</row>
    <row r="664" ht="18.75" customHeight="1">
      <c r="A664" s="82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G664" s="82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</row>
    <row r="665" ht="18.75" customHeight="1">
      <c r="A665" s="82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G665" s="82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</row>
    <row r="666" ht="18.75" customHeight="1">
      <c r="A666" s="82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G666" s="82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</row>
    <row r="667" ht="18.75" customHeight="1">
      <c r="A667" s="82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G667" s="82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</row>
    <row r="668" ht="18.75" customHeight="1">
      <c r="A668" s="82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G668" s="82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</row>
    <row r="669" ht="18.75" customHeight="1">
      <c r="A669" s="82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G669" s="82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</row>
    <row r="670" ht="18.75" customHeight="1">
      <c r="A670" s="82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G670" s="82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</row>
    <row r="671" ht="18.75" customHeight="1">
      <c r="A671" s="82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G671" s="82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</row>
    <row r="672" ht="18.75" customHeight="1">
      <c r="A672" s="82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G672" s="82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</row>
    <row r="673" ht="18.75" customHeight="1">
      <c r="A673" s="82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G673" s="82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</row>
    <row r="674" ht="18.75" customHeight="1">
      <c r="A674" s="82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G674" s="82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</row>
    <row r="675" ht="18.75" customHeight="1">
      <c r="A675" s="82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G675" s="82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</row>
    <row r="676" ht="18.75" customHeight="1">
      <c r="A676" s="82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G676" s="82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</row>
    <row r="677" ht="18.75" customHeight="1">
      <c r="A677" s="82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G677" s="82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</row>
    <row r="678" ht="18.75" customHeight="1">
      <c r="A678" s="82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G678" s="82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</row>
    <row r="679" ht="18.75" customHeight="1">
      <c r="A679" s="82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G679" s="82"/>
      <c r="AH679" s="83"/>
      <c r="AI679" s="83"/>
      <c r="AJ679" s="83"/>
      <c r="AK679" s="83"/>
      <c r="AL679" s="83"/>
      <c r="AM679" s="83"/>
      <c r="AN679" s="83"/>
      <c r="AO679" s="83"/>
      <c r="AP679" s="83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  <c r="BA679" s="83"/>
      <c r="BB679" s="83"/>
      <c r="BC679" s="83"/>
      <c r="BD679" s="83"/>
      <c r="BE679" s="83"/>
      <c r="BF679" s="83"/>
      <c r="BG679" s="83"/>
      <c r="BH679" s="83"/>
      <c r="BI679" s="83"/>
      <c r="BJ679" s="83"/>
      <c r="BK679" s="83"/>
    </row>
    <row r="680" ht="18.75" customHeight="1">
      <c r="A680" s="82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G680" s="82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</row>
    <row r="681" ht="18.75" customHeight="1">
      <c r="A681" s="82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G681" s="82"/>
      <c r="AH681" s="83"/>
      <c r="AI681" s="83"/>
      <c r="AJ681" s="83"/>
      <c r="AK681" s="83"/>
      <c r="AL681" s="83"/>
      <c r="AM681" s="83"/>
      <c r="AN681" s="83"/>
      <c r="AO681" s="83"/>
      <c r="AP681" s="83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  <c r="BA681" s="83"/>
      <c r="BB681" s="83"/>
      <c r="BC681" s="83"/>
      <c r="BD681" s="83"/>
      <c r="BE681" s="83"/>
      <c r="BF681" s="83"/>
      <c r="BG681" s="83"/>
      <c r="BH681" s="83"/>
      <c r="BI681" s="83"/>
      <c r="BJ681" s="83"/>
      <c r="BK681" s="83"/>
    </row>
    <row r="682" ht="18.75" customHeight="1">
      <c r="A682" s="82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G682" s="82"/>
      <c r="AH682" s="83"/>
      <c r="AI682" s="83"/>
      <c r="AJ682" s="83"/>
      <c r="AK682" s="83"/>
      <c r="AL682" s="83"/>
      <c r="AM682" s="83"/>
      <c r="AN682" s="83"/>
      <c r="AO682" s="83"/>
      <c r="AP682" s="83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  <c r="BA682" s="83"/>
      <c r="BB682" s="83"/>
      <c r="BC682" s="83"/>
      <c r="BD682" s="83"/>
      <c r="BE682" s="83"/>
      <c r="BF682" s="83"/>
      <c r="BG682" s="83"/>
      <c r="BH682" s="83"/>
      <c r="BI682" s="83"/>
      <c r="BJ682" s="83"/>
      <c r="BK682" s="83"/>
    </row>
    <row r="683" ht="18.75" customHeight="1">
      <c r="A683" s="82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G683" s="82"/>
      <c r="AH683" s="83"/>
      <c r="AI683" s="83"/>
      <c r="AJ683" s="83"/>
      <c r="AK683" s="83"/>
      <c r="AL683" s="83"/>
      <c r="AM683" s="83"/>
      <c r="AN683" s="83"/>
      <c r="AO683" s="83"/>
      <c r="AP683" s="83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  <c r="BA683" s="83"/>
      <c r="BB683" s="83"/>
      <c r="BC683" s="83"/>
      <c r="BD683" s="83"/>
      <c r="BE683" s="83"/>
      <c r="BF683" s="83"/>
      <c r="BG683" s="83"/>
      <c r="BH683" s="83"/>
      <c r="BI683" s="83"/>
      <c r="BJ683" s="83"/>
      <c r="BK683" s="83"/>
    </row>
    <row r="684" ht="18.75" customHeight="1">
      <c r="A684" s="82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G684" s="82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</row>
    <row r="685" ht="18.75" customHeight="1">
      <c r="A685" s="82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G685" s="82"/>
      <c r="AH685" s="83"/>
      <c r="AI685" s="83"/>
      <c r="AJ685" s="83"/>
      <c r="AK685" s="83"/>
      <c r="AL685" s="83"/>
      <c r="AM685" s="83"/>
      <c r="AN685" s="83"/>
      <c r="AO685" s="83"/>
      <c r="AP685" s="83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  <c r="BA685" s="83"/>
      <c r="BB685" s="83"/>
      <c r="BC685" s="83"/>
      <c r="BD685" s="83"/>
      <c r="BE685" s="83"/>
      <c r="BF685" s="83"/>
      <c r="BG685" s="83"/>
      <c r="BH685" s="83"/>
      <c r="BI685" s="83"/>
      <c r="BJ685" s="83"/>
      <c r="BK685" s="83"/>
    </row>
    <row r="686" ht="18.75" customHeight="1">
      <c r="A686" s="82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G686" s="82"/>
      <c r="AH686" s="83"/>
      <c r="AI686" s="83"/>
      <c r="AJ686" s="83"/>
      <c r="AK686" s="83"/>
      <c r="AL686" s="83"/>
      <c r="AM686" s="83"/>
      <c r="AN686" s="83"/>
      <c r="AO686" s="83"/>
      <c r="AP686" s="83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  <c r="BA686" s="83"/>
      <c r="BB686" s="83"/>
      <c r="BC686" s="83"/>
      <c r="BD686" s="83"/>
      <c r="BE686" s="83"/>
      <c r="BF686" s="83"/>
      <c r="BG686" s="83"/>
      <c r="BH686" s="83"/>
      <c r="BI686" s="83"/>
      <c r="BJ686" s="83"/>
      <c r="BK686" s="83"/>
    </row>
    <row r="687" ht="18.75" customHeight="1">
      <c r="A687" s="82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G687" s="82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</row>
    <row r="688" ht="18.75" customHeight="1">
      <c r="A688" s="82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G688" s="82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</row>
    <row r="689" ht="18.75" customHeight="1">
      <c r="A689" s="82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G689" s="82"/>
      <c r="AH689" s="83"/>
      <c r="AI689" s="83"/>
      <c r="AJ689" s="83"/>
      <c r="AK689" s="83"/>
      <c r="AL689" s="83"/>
      <c r="AM689" s="83"/>
      <c r="AN689" s="83"/>
      <c r="AO689" s="83"/>
      <c r="AP689" s="83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  <c r="BA689" s="83"/>
      <c r="BB689" s="83"/>
      <c r="BC689" s="83"/>
      <c r="BD689" s="83"/>
      <c r="BE689" s="83"/>
      <c r="BF689" s="83"/>
      <c r="BG689" s="83"/>
      <c r="BH689" s="83"/>
      <c r="BI689" s="83"/>
      <c r="BJ689" s="83"/>
      <c r="BK689" s="83"/>
    </row>
    <row r="690" ht="18.75" customHeight="1">
      <c r="A690" s="82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G690" s="82"/>
      <c r="AH690" s="83"/>
      <c r="AI690" s="83"/>
      <c r="AJ690" s="83"/>
      <c r="AK690" s="83"/>
      <c r="AL690" s="83"/>
      <c r="AM690" s="83"/>
      <c r="AN690" s="83"/>
      <c r="AO690" s="83"/>
      <c r="AP690" s="83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  <c r="BA690" s="83"/>
      <c r="BB690" s="83"/>
      <c r="BC690" s="83"/>
      <c r="BD690" s="83"/>
      <c r="BE690" s="83"/>
      <c r="BF690" s="83"/>
      <c r="BG690" s="83"/>
      <c r="BH690" s="83"/>
      <c r="BI690" s="83"/>
      <c r="BJ690" s="83"/>
      <c r="BK690" s="83"/>
    </row>
    <row r="691" ht="18.75" customHeight="1">
      <c r="A691" s="82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G691" s="82"/>
      <c r="AH691" s="83"/>
      <c r="AI691" s="83"/>
      <c r="AJ691" s="83"/>
      <c r="AK691" s="83"/>
      <c r="AL691" s="83"/>
      <c r="AM691" s="83"/>
      <c r="AN691" s="83"/>
      <c r="AO691" s="83"/>
      <c r="AP691" s="83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  <c r="BA691" s="83"/>
      <c r="BB691" s="83"/>
      <c r="BC691" s="83"/>
      <c r="BD691" s="83"/>
      <c r="BE691" s="83"/>
      <c r="BF691" s="83"/>
      <c r="BG691" s="83"/>
      <c r="BH691" s="83"/>
      <c r="BI691" s="83"/>
      <c r="BJ691" s="83"/>
      <c r="BK691" s="83"/>
    </row>
    <row r="692" ht="18.75" customHeight="1">
      <c r="A692" s="82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G692" s="82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</row>
    <row r="693" ht="18.75" customHeight="1">
      <c r="A693" s="82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G693" s="82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  <c r="BA693" s="83"/>
      <c r="BB693" s="83"/>
      <c r="BC693" s="83"/>
      <c r="BD693" s="83"/>
      <c r="BE693" s="83"/>
      <c r="BF693" s="83"/>
      <c r="BG693" s="83"/>
      <c r="BH693" s="83"/>
      <c r="BI693" s="83"/>
      <c r="BJ693" s="83"/>
      <c r="BK693" s="83"/>
    </row>
    <row r="694" ht="18.75" customHeight="1">
      <c r="A694" s="82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G694" s="82"/>
      <c r="AH694" s="83"/>
      <c r="AI694" s="83"/>
      <c r="AJ694" s="83"/>
      <c r="AK694" s="83"/>
      <c r="AL694" s="83"/>
      <c r="AM694" s="83"/>
      <c r="AN694" s="83"/>
      <c r="AO694" s="83"/>
      <c r="AP694" s="83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  <c r="BA694" s="83"/>
      <c r="BB694" s="83"/>
      <c r="BC694" s="83"/>
      <c r="BD694" s="83"/>
      <c r="BE694" s="83"/>
      <c r="BF694" s="83"/>
      <c r="BG694" s="83"/>
      <c r="BH694" s="83"/>
      <c r="BI694" s="83"/>
      <c r="BJ694" s="83"/>
      <c r="BK694" s="83"/>
    </row>
    <row r="695" ht="18.75" customHeight="1">
      <c r="A695" s="82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G695" s="82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3"/>
      <c r="BG695" s="83"/>
      <c r="BH695" s="83"/>
      <c r="BI695" s="83"/>
      <c r="BJ695" s="83"/>
      <c r="BK695" s="83"/>
    </row>
    <row r="696" ht="18.75" customHeight="1">
      <c r="A696" s="82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G696" s="82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3"/>
      <c r="BG696" s="83"/>
      <c r="BH696" s="83"/>
      <c r="BI696" s="83"/>
      <c r="BJ696" s="83"/>
      <c r="BK696" s="83"/>
    </row>
    <row r="697" ht="18.75" customHeight="1">
      <c r="A697" s="82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G697" s="82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3"/>
      <c r="BG697" s="83"/>
      <c r="BH697" s="83"/>
      <c r="BI697" s="83"/>
      <c r="BJ697" s="83"/>
      <c r="BK697" s="83"/>
    </row>
    <row r="698" ht="18.75" customHeight="1">
      <c r="A698" s="82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G698" s="82"/>
      <c r="AH698" s="83"/>
      <c r="AI698" s="83"/>
      <c r="AJ698" s="83"/>
      <c r="AK698" s="83"/>
      <c r="AL698" s="83"/>
      <c r="AM698" s="83"/>
      <c r="AN698" s="83"/>
      <c r="AO698" s="83"/>
      <c r="AP698" s="83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  <c r="BA698" s="83"/>
      <c r="BB698" s="83"/>
      <c r="BC698" s="83"/>
      <c r="BD698" s="83"/>
      <c r="BE698" s="83"/>
      <c r="BF698" s="83"/>
      <c r="BG698" s="83"/>
      <c r="BH698" s="83"/>
      <c r="BI698" s="83"/>
      <c r="BJ698" s="83"/>
      <c r="BK698" s="83"/>
    </row>
    <row r="699" ht="18.75" customHeight="1">
      <c r="A699" s="82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G699" s="82"/>
      <c r="AH699" s="83"/>
      <c r="AI699" s="83"/>
      <c r="AJ699" s="83"/>
      <c r="AK699" s="83"/>
      <c r="AL699" s="83"/>
      <c r="AM699" s="83"/>
      <c r="AN699" s="83"/>
      <c r="AO699" s="83"/>
      <c r="AP699" s="83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  <c r="BA699" s="83"/>
      <c r="BB699" s="83"/>
      <c r="BC699" s="83"/>
      <c r="BD699" s="83"/>
      <c r="BE699" s="83"/>
      <c r="BF699" s="83"/>
      <c r="BG699" s="83"/>
      <c r="BH699" s="83"/>
      <c r="BI699" s="83"/>
      <c r="BJ699" s="83"/>
      <c r="BK699" s="83"/>
    </row>
    <row r="700" ht="18.75" customHeight="1">
      <c r="A700" s="82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G700" s="82"/>
      <c r="AH700" s="83"/>
      <c r="AI700" s="83"/>
      <c r="AJ700" s="83"/>
      <c r="AK700" s="83"/>
      <c r="AL700" s="83"/>
      <c r="AM700" s="83"/>
      <c r="AN700" s="83"/>
      <c r="AO700" s="83"/>
      <c r="AP700" s="83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  <c r="BA700" s="83"/>
      <c r="BB700" s="83"/>
      <c r="BC700" s="83"/>
      <c r="BD700" s="83"/>
      <c r="BE700" s="83"/>
      <c r="BF700" s="83"/>
      <c r="BG700" s="83"/>
      <c r="BH700" s="83"/>
      <c r="BI700" s="83"/>
      <c r="BJ700" s="83"/>
      <c r="BK700" s="83"/>
    </row>
    <row r="701" ht="18.75" customHeight="1">
      <c r="A701" s="82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G701" s="82"/>
      <c r="AH701" s="83"/>
      <c r="AI701" s="83"/>
      <c r="AJ701" s="83"/>
      <c r="AK701" s="83"/>
      <c r="AL701" s="83"/>
      <c r="AM701" s="83"/>
      <c r="AN701" s="83"/>
      <c r="AO701" s="83"/>
      <c r="AP701" s="83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  <c r="BA701" s="83"/>
      <c r="BB701" s="83"/>
      <c r="BC701" s="83"/>
      <c r="BD701" s="83"/>
      <c r="BE701" s="83"/>
      <c r="BF701" s="83"/>
      <c r="BG701" s="83"/>
      <c r="BH701" s="83"/>
      <c r="BI701" s="83"/>
      <c r="BJ701" s="83"/>
      <c r="BK701" s="83"/>
    </row>
    <row r="702" ht="18.75" customHeight="1">
      <c r="A702" s="82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G702" s="82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3"/>
      <c r="BG702" s="83"/>
      <c r="BH702" s="83"/>
      <c r="BI702" s="83"/>
      <c r="BJ702" s="83"/>
      <c r="BK702" s="83"/>
    </row>
    <row r="703" ht="18.75" customHeight="1">
      <c r="A703" s="82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G703" s="82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3"/>
      <c r="BE703" s="83"/>
      <c r="BF703" s="83"/>
      <c r="BG703" s="83"/>
      <c r="BH703" s="83"/>
      <c r="BI703" s="83"/>
      <c r="BJ703" s="83"/>
      <c r="BK703" s="83"/>
    </row>
    <row r="704" ht="18.75" customHeight="1">
      <c r="A704" s="82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G704" s="82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3"/>
      <c r="BG704" s="83"/>
      <c r="BH704" s="83"/>
      <c r="BI704" s="83"/>
      <c r="BJ704" s="83"/>
      <c r="BK704" s="83"/>
    </row>
    <row r="705" ht="18.75" customHeight="1">
      <c r="A705" s="82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G705" s="82"/>
      <c r="AH705" s="83"/>
      <c r="AI705" s="83"/>
      <c r="AJ705" s="83"/>
      <c r="AK705" s="83"/>
      <c r="AL705" s="83"/>
      <c r="AM705" s="83"/>
      <c r="AN705" s="83"/>
      <c r="AO705" s="83"/>
      <c r="AP705" s="83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  <c r="BA705" s="83"/>
      <c r="BB705" s="83"/>
      <c r="BC705" s="83"/>
      <c r="BD705" s="83"/>
      <c r="BE705" s="83"/>
      <c r="BF705" s="83"/>
      <c r="BG705" s="83"/>
      <c r="BH705" s="83"/>
      <c r="BI705" s="83"/>
      <c r="BJ705" s="83"/>
      <c r="BK705" s="83"/>
    </row>
    <row r="706" ht="18.75" customHeight="1">
      <c r="A706" s="82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G706" s="82"/>
      <c r="AH706" s="83"/>
      <c r="AI706" s="83"/>
      <c r="AJ706" s="83"/>
      <c r="AK706" s="83"/>
      <c r="AL706" s="83"/>
      <c r="AM706" s="83"/>
      <c r="AN706" s="83"/>
      <c r="AO706" s="83"/>
      <c r="AP706" s="83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  <c r="BA706" s="83"/>
      <c r="BB706" s="83"/>
      <c r="BC706" s="83"/>
      <c r="BD706" s="83"/>
      <c r="BE706" s="83"/>
      <c r="BF706" s="83"/>
      <c r="BG706" s="83"/>
      <c r="BH706" s="83"/>
      <c r="BI706" s="83"/>
      <c r="BJ706" s="83"/>
      <c r="BK706" s="83"/>
    </row>
    <row r="707" ht="18.75" customHeight="1">
      <c r="A707" s="82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G707" s="82"/>
      <c r="AH707" s="83"/>
      <c r="AI707" s="83"/>
      <c r="AJ707" s="83"/>
      <c r="AK707" s="83"/>
      <c r="AL707" s="83"/>
      <c r="AM707" s="83"/>
      <c r="AN707" s="83"/>
      <c r="AO707" s="83"/>
      <c r="AP707" s="83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  <c r="BA707" s="83"/>
      <c r="BB707" s="83"/>
      <c r="BC707" s="83"/>
      <c r="BD707" s="83"/>
      <c r="BE707" s="83"/>
      <c r="BF707" s="83"/>
      <c r="BG707" s="83"/>
      <c r="BH707" s="83"/>
      <c r="BI707" s="83"/>
      <c r="BJ707" s="83"/>
      <c r="BK707" s="83"/>
    </row>
    <row r="708" ht="18.75" customHeight="1">
      <c r="A708" s="82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G708" s="82"/>
      <c r="AH708" s="83"/>
      <c r="AI708" s="83"/>
      <c r="AJ708" s="83"/>
      <c r="AK708" s="83"/>
      <c r="AL708" s="83"/>
      <c r="AM708" s="83"/>
      <c r="AN708" s="83"/>
      <c r="AO708" s="83"/>
      <c r="AP708" s="83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  <c r="BA708" s="83"/>
      <c r="BB708" s="83"/>
      <c r="BC708" s="83"/>
      <c r="BD708" s="83"/>
      <c r="BE708" s="83"/>
      <c r="BF708" s="83"/>
      <c r="BG708" s="83"/>
      <c r="BH708" s="83"/>
      <c r="BI708" s="83"/>
      <c r="BJ708" s="83"/>
      <c r="BK708" s="83"/>
    </row>
    <row r="709" ht="18.75" customHeight="1">
      <c r="A709" s="82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G709" s="82"/>
      <c r="AH709" s="83"/>
      <c r="AI709" s="83"/>
      <c r="AJ709" s="83"/>
      <c r="AK709" s="83"/>
      <c r="AL709" s="83"/>
      <c r="AM709" s="83"/>
      <c r="AN709" s="83"/>
      <c r="AO709" s="83"/>
      <c r="AP709" s="83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  <c r="BA709" s="83"/>
      <c r="BB709" s="83"/>
      <c r="BC709" s="83"/>
      <c r="BD709" s="83"/>
      <c r="BE709" s="83"/>
      <c r="BF709" s="83"/>
      <c r="BG709" s="83"/>
      <c r="BH709" s="83"/>
      <c r="BI709" s="83"/>
      <c r="BJ709" s="83"/>
      <c r="BK709" s="83"/>
    </row>
    <row r="710" ht="18.75" customHeight="1">
      <c r="A710" s="82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G710" s="82"/>
      <c r="AH710" s="83"/>
      <c r="AI710" s="83"/>
      <c r="AJ710" s="83"/>
      <c r="AK710" s="83"/>
      <c r="AL710" s="83"/>
      <c r="AM710" s="83"/>
      <c r="AN710" s="83"/>
      <c r="AO710" s="83"/>
      <c r="AP710" s="83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  <c r="BA710" s="83"/>
      <c r="BB710" s="83"/>
      <c r="BC710" s="83"/>
      <c r="BD710" s="83"/>
      <c r="BE710" s="83"/>
      <c r="BF710" s="83"/>
      <c r="BG710" s="83"/>
      <c r="BH710" s="83"/>
      <c r="BI710" s="83"/>
      <c r="BJ710" s="83"/>
      <c r="BK710" s="83"/>
    </row>
    <row r="711" ht="18.75" customHeight="1">
      <c r="A711" s="82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G711" s="82"/>
      <c r="AH711" s="83"/>
      <c r="AI711" s="83"/>
      <c r="AJ711" s="83"/>
      <c r="AK711" s="83"/>
      <c r="AL711" s="83"/>
      <c r="AM711" s="83"/>
      <c r="AN711" s="83"/>
      <c r="AO711" s="83"/>
      <c r="AP711" s="83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  <c r="BA711" s="83"/>
      <c r="BB711" s="83"/>
      <c r="BC711" s="83"/>
      <c r="BD711" s="83"/>
      <c r="BE711" s="83"/>
      <c r="BF711" s="83"/>
      <c r="BG711" s="83"/>
      <c r="BH711" s="83"/>
      <c r="BI711" s="83"/>
      <c r="BJ711" s="83"/>
      <c r="BK711" s="83"/>
    </row>
    <row r="712" ht="18.75" customHeight="1">
      <c r="A712" s="82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G712" s="82"/>
      <c r="AH712" s="83"/>
      <c r="AI712" s="83"/>
      <c r="AJ712" s="83"/>
      <c r="AK712" s="83"/>
      <c r="AL712" s="83"/>
      <c r="AM712" s="83"/>
      <c r="AN712" s="83"/>
      <c r="AO712" s="83"/>
      <c r="AP712" s="83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  <c r="BA712" s="83"/>
      <c r="BB712" s="83"/>
      <c r="BC712" s="83"/>
      <c r="BD712" s="83"/>
      <c r="BE712" s="83"/>
      <c r="BF712" s="83"/>
      <c r="BG712" s="83"/>
      <c r="BH712" s="83"/>
      <c r="BI712" s="83"/>
      <c r="BJ712" s="83"/>
      <c r="BK712" s="83"/>
    </row>
    <row r="713" ht="18.75" customHeight="1">
      <c r="A713" s="82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G713" s="82"/>
      <c r="AH713" s="83"/>
      <c r="AI713" s="83"/>
      <c r="AJ713" s="83"/>
      <c r="AK713" s="83"/>
      <c r="AL713" s="83"/>
      <c r="AM713" s="83"/>
      <c r="AN713" s="83"/>
      <c r="AO713" s="83"/>
      <c r="AP713" s="83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  <c r="BA713" s="83"/>
      <c r="BB713" s="83"/>
      <c r="BC713" s="83"/>
      <c r="BD713" s="83"/>
      <c r="BE713" s="83"/>
      <c r="BF713" s="83"/>
      <c r="BG713" s="83"/>
      <c r="BH713" s="83"/>
      <c r="BI713" s="83"/>
      <c r="BJ713" s="83"/>
      <c r="BK713" s="83"/>
    </row>
    <row r="714" ht="18.75" customHeight="1">
      <c r="A714" s="82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G714" s="82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  <c r="BA714" s="83"/>
      <c r="BB714" s="83"/>
      <c r="BC714" s="83"/>
      <c r="BD714" s="83"/>
      <c r="BE714" s="83"/>
      <c r="BF714" s="83"/>
      <c r="BG714" s="83"/>
      <c r="BH714" s="83"/>
      <c r="BI714" s="83"/>
      <c r="BJ714" s="83"/>
      <c r="BK714" s="83"/>
    </row>
    <row r="715" ht="18.75" customHeight="1">
      <c r="A715" s="82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G715" s="82"/>
      <c r="AH715" s="83"/>
      <c r="AI715" s="83"/>
      <c r="AJ715" s="83"/>
      <c r="AK715" s="83"/>
      <c r="AL715" s="83"/>
      <c r="AM715" s="83"/>
      <c r="AN715" s="83"/>
      <c r="AO715" s="83"/>
      <c r="AP715" s="83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  <c r="BA715" s="83"/>
      <c r="BB715" s="83"/>
      <c r="BC715" s="83"/>
      <c r="BD715" s="83"/>
      <c r="BE715" s="83"/>
      <c r="BF715" s="83"/>
      <c r="BG715" s="83"/>
      <c r="BH715" s="83"/>
      <c r="BI715" s="83"/>
      <c r="BJ715" s="83"/>
      <c r="BK715" s="83"/>
    </row>
    <row r="716" ht="18.75" customHeight="1">
      <c r="A716" s="82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G716" s="82"/>
      <c r="AH716" s="83"/>
      <c r="AI716" s="83"/>
      <c r="AJ716" s="83"/>
      <c r="AK716" s="83"/>
      <c r="AL716" s="83"/>
      <c r="AM716" s="83"/>
      <c r="AN716" s="83"/>
      <c r="AO716" s="83"/>
      <c r="AP716" s="83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  <c r="BA716" s="83"/>
      <c r="BB716" s="83"/>
      <c r="BC716" s="83"/>
      <c r="BD716" s="83"/>
      <c r="BE716" s="83"/>
      <c r="BF716" s="83"/>
      <c r="BG716" s="83"/>
      <c r="BH716" s="83"/>
      <c r="BI716" s="83"/>
      <c r="BJ716" s="83"/>
      <c r="BK716" s="83"/>
    </row>
    <row r="717" ht="18.75" customHeight="1">
      <c r="A717" s="82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G717" s="82"/>
      <c r="AH717" s="83"/>
      <c r="AI717" s="83"/>
      <c r="AJ717" s="83"/>
      <c r="AK717" s="83"/>
      <c r="AL717" s="83"/>
      <c r="AM717" s="83"/>
      <c r="AN717" s="83"/>
      <c r="AO717" s="83"/>
      <c r="AP717" s="83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3"/>
    </row>
    <row r="718" ht="18.75" customHeight="1">
      <c r="A718" s="82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G718" s="82"/>
      <c r="AH718" s="83"/>
      <c r="AI718" s="83"/>
      <c r="AJ718" s="83"/>
      <c r="AK718" s="83"/>
      <c r="AL718" s="83"/>
      <c r="AM718" s="83"/>
      <c r="AN718" s="83"/>
      <c r="AO718" s="83"/>
      <c r="AP718" s="83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  <c r="BA718" s="83"/>
      <c r="BB718" s="83"/>
      <c r="BC718" s="83"/>
      <c r="BD718" s="83"/>
      <c r="BE718" s="83"/>
      <c r="BF718" s="83"/>
      <c r="BG718" s="83"/>
      <c r="BH718" s="83"/>
      <c r="BI718" s="83"/>
      <c r="BJ718" s="83"/>
      <c r="BK718" s="83"/>
    </row>
    <row r="719" ht="18.75" customHeight="1">
      <c r="A719" s="82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G719" s="82"/>
      <c r="AH719" s="83"/>
      <c r="AI719" s="83"/>
      <c r="AJ719" s="83"/>
      <c r="AK719" s="83"/>
      <c r="AL719" s="83"/>
      <c r="AM719" s="83"/>
      <c r="AN719" s="83"/>
      <c r="AO719" s="83"/>
      <c r="AP719" s="83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  <c r="BA719" s="83"/>
      <c r="BB719" s="83"/>
      <c r="BC719" s="83"/>
      <c r="BD719" s="83"/>
      <c r="BE719" s="83"/>
      <c r="BF719" s="83"/>
      <c r="BG719" s="83"/>
      <c r="BH719" s="83"/>
      <c r="BI719" s="83"/>
      <c r="BJ719" s="83"/>
      <c r="BK719" s="83"/>
    </row>
    <row r="720" ht="18.75" customHeight="1">
      <c r="A720" s="82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G720" s="82"/>
      <c r="AH720" s="83"/>
      <c r="AI720" s="83"/>
      <c r="AJ720" s="83"/>
      <c r="AK720" s="83"/>
      <c r="AL720" s="83"/>
      <c r="AM720" s="83"/>
      <c r="AN720" s="83"/>
      <c r="AO720" s="83"/>
      <c r="AP720" s="83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  <c r="BA720" s="83"/>
      <c r="BB720" s="83"/>
      <c r="BC720" s="83"/>
      <c r="BD720" s="83"/>
      <c r="BE720" s="83"/>
      <c r="BF720" s="83"/>
      <c r="BG720" s="83"/>
      <c r="BH720" s="83"/>
      <c r="BI720" s="83"/>
      <c r="BJ720" s="83"/>
      <c r="BK720" s="83"/>
    </row>
    <row r="721" ht="18.75" customHeight="1">
      <c r="A721" s="82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G721" s="82"/>
      <c r="AH721" s="83"/>
      <c r="AI721" s="83"/>
      <c r="AJ721" s="83"/>
      <c r="AK721" s="83"/>
      <c r="AL721" s="83"/>
      <c r="AM721" s="83"/>
      <c r="AN721" s="83"/>
      <c r="AO721" s="83"/>
      <c r="AP721" s="83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  <c r="BA721" s="83"/>
      <c r="BB721" s="83"/>
      <c r="BC721" s="83"/>
      <c r="BD721" s="83"/>
      <c r="BE721" s="83"/>
      <c r="BF721" s="83"/>
      <c r="BG721" s="83"/>
      <c r="BH721" s="83"/>
      <c r="BI721" s="83"/>
      <c r="BJ721" s="83"/>
      <c r="BK721" s="83"/>
    </row>
    <row r="722" ht="18.75" customHeight="1">
      <c r="A722" s="82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G722" s="82"/>
      <c r="AH722" s="83"/>
      <c r="AI722" s="83"/>
      <c r="AJ722" s="83"/>
      <c r="AK722" s="83"/>
      <c r="AL722" s="83"/>
      <c r="AM722" s="83"/>
      <c r="AN722" s="83"/>
      <c r="AO722" s="83"/>
      <c r="AP722" s="83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  <c r="BA722" s="83"/>
      <c r="BB722" s="83"/>
      <c r="BC722" s="83"/>
      <c r="BD722" s="83"/>
      <c r="BE722" s="83"/>
      <c r="BF722" s="83"/>
      <c r="BG722" s="83"/>
      <c r="BH722" s="83"/>
      <c r="BI722" s="83"/>
      <c r="BJ722" s="83"/>
      <c r="BK722" s="83"/>
    </row>
    <row r="723" ht="18.75" customHeight="1">
      <c r="A723" s="82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G723" s="82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3"/>
      <c r="BE723" s="83"/>
      <c r="BF723" s="83"/>
      <c r="BG723" s="83"/>
      <c r="BH723" s="83"/>
      <c r="BI723" s="83"/>
      <c r="BJ723" s="83"/>
      <c r="BK723" s="83"/>
    </row>
    <row r="724" ht="18.75" customHeight="1">
      <c r="A724" s="82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G724" s="82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  <c r="BA724" s="83"/>
      <c r="BB724" s="83"/>
      <c r="BC724" s="83"/>
      <c r="BD724" s="83"/>
      <c r="BE724" s="83"/>
      <c r="BF724" s="83"/>
      <c r="BG724" s="83"/>
      <c r="BH724" s="83"/>
      <c r="BI724" s="83"/>
      <c r="BJ724" s="83"/>
      <c r="BK724" s="83"/>
    </row>
    <row r="725" ht="18.75" customHeight="1">
      <c r="A725" s="82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G725" s="82"/>
      <c r="AH725" s="83"/>
      <c r="AI725" s="83"/>
      <c r="AJ725" s="83"/>
      <c r="AK725" s="83"/>
      <c r="AL725" s="83"/>
      <c r="AM725" s="83"/>
      <c r="AN725" s="83"/>
      <c r="AO725" s="83"/>
      <c r="AP725" s="83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  <c r="BA725" s="83"/>
      <c r="BB725" s="83"/>
      <c r="BC725" s="83"/>
      <c r="BD725" s="83"/>
      <c r="BE725" s="83"/>
      <c r="BF725" s="83"/>
      <c r="BG725" s="83"/>
      <c r="BH725" s="83"/>
      <c r="BI725" s="83"/>
      <c r="BJ725" s="83"/>
      <c r="BK725" s="83"/>
    </row>
    <row r="726" ht="18.75" customHeight="1">
      <c r="A726" s="82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G726" s="82"/>
      <c r="AH726" s="83"/>
      <c r="AI726" s="83"/>
      <c r="AJ726" s="83"/>
      <c r="AK726" s="83"/>
      <c r="AL726" s="83"/>
      <c r="AM726" s="83"/>
      <c r="AN726" s="83"/>
      <c r="AO726" s="83"/>
      <c r="AP726" s="83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  <c r="BA726" s="83"/>
      <c r="BB726" s="83"/>
      <c r="BC726" s="83"/>
      <c r="BD726" s="83"/>
      <c r="BE726" s="83"/>
      <c r="BF726" s="83"/>
      <c r="BG726" s="83"/>
      <c r="BH726" s="83"/>
      <c r="BI726" s="83"/>
      <c r="BJ726" s="83"/>
      <c r="BK726" s="83"/>
    </row>
    <row r="727" ht="18.75" customHeight="1">
      <c r="A727" s="82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G727" s="82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3"/>
      <c r="BG727" s="83"/>
      <c r="BH727" s="83"/>
      <c r="BI727" s="83"/>
      <c r="BJ727" s="83"/>
      <c r="BK727" s="83"/>
    </row>
    <row r="728" ht="18.75" customHeight="1">
      <c r="A728" s="82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G728" s="82"/>
      <c r="AH728" s="83"/>
      <c r="AI728" s="83"/>
      <c r="AJ728" s="83"/>
      <c r="AK728" s="83"/>
      <c r="AL728" s="83"/>
      <c r="AM728" s="83"/>
      <c r="AN728" s="83"/>
      <c r="AO728" s="83"/>
      <c r="AP728" s="83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  <c r="BA728" s="83"/>
      <c r="BB728" s="83"/>
      <c r="BC728" s="83"/>
      <c r="BD728" s="83"/>
      <c r="BE728" s="83"/>
      <c r="BF728" s="83"/>
      <c r="BG728" s="83"/>
      <c r="BH728" s="83"/>
      <c r="BI728" s="83"/>
      <c r="BJ728" s="83"/>
      <c r="BK728" s="83"/>
    </row>
    <row r="729" ht="18.75" customHeight="1">
      <c r="A729" s="82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G729" s="82"/>
      <c r="AH729" s="83"/>
      <c r="AI729" s="83"/>
      <c r="AJ729" s="83"/>
      <c r="AK729" s="83"/>
      <c r="AL729" s="83"/>
      <c r="AM729" s="83"/>
      <c r="AN729" s="83"/>
      <c r="AO729" s="83"/>
      <c r="AP729" s="83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  <c r="BA729" s="83"/>
      <c r="BB729" s="83"/>
      <c r="BC729" s="83"/>
      <c r="BD729" s="83"/>
      <c r="BE729" s="83"/>
      <c r="BF729" s="83"/>
      <c r="BG729" s="83"/>
      <c r="BH729" s="83"/>
      <c r="BI729" s="83"/>
      <c r="BJ729" s="83"/>
      <c r="BK729" s="83"/>
    </row>
    <row r="730" ht="18.75" customHeight="1">
      <c r="A730" s="82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G730" s="82"/>
      <c r="AH730" s="83"/>
      <c r="AI730" s="83"/>
      <c r="AJ730" s="83"/>
      <c r="AK730" s="83"/>
      <c r="AL730" s="83"/>
      <c r="AM730" s="83"/>
      <c r="AN730" s="83"/>
      <c r="AO730" s="83"/>
      <c r="AP730" s="83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  <c r="BA730" s="83"/>
      <c r="BB730" s="83"/>
      <c r="BC730" s="83"/>
      <c r="BD730" s="83"/>
      <c r="BE730" s="83"/>
      <c r="BF730" s="83"/>
      <c r="BG730" s="83"/>
      <c r="BH730" s="83"/>
      <c r="BI730" s="83"/>
      <c r="BJ730" s="83"/>
      <c r="BK730" s="83"/>
    </row>
    <row r="731" ht="18.75" customHeight="1">
      <c r="A731" s="82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G731" s="82"/>
      <c r="AH731" s="83"/>
      <c r="AI731" s="83"/>
      <c r="AJ731" s="83"/>
      <c r="AK731" s="83"/>
      <c r="AL731" s="83"/>
      <c r="AM731" s="83"/>
      <c r="AN731" s="83"/>
      <c r="AO731" s="83"/>
      <c r="AP731" s="83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  <c r="BA731" s="83"/>
      <c r="BB731" s="83"/>
      <c r="BC731" s="83"/>
      <c r="BD731" s="83"/>
      <c r="BE731" s="83"/>
      <c r="BF731" s="83"/>
      <c r="BG731" s="83"/>
      <c r="BH731" s="83"/>
      <c r="BI731" s="83"/>
      <c r="BJ731" s="83"/>
      <c r="BK731" s="83"/>
    </row>
    <row r="732" ht="18.75" customHeight="1">
      <c r="A732" s="82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G732" s="82"/>
      <c r="AH732" s="83"/>
      <c r="AI732" s="83"/>
      <c r="AJ732" s="83"/>
      <c r="AK732" s="83"/>
      <c r="AL732" s="83"/>
      <c r="AM732" s="83"/>
      <c r="AN732" s="83"/>
      <c r="AO732" s="83"/>
      <c r="AP732" s="83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  <c r="BA732" s="83"/>
      <c r="BB732" s="83"/>
      <c r="BC732" s="83"/>
      <c r="BD732" s="83"/>
      <c r="BE732" s="83"/>
      <c r="BF732" s="83"/>
      <c r="BG732" s="83"/>
      <c r="BH732" s="83"/>
      <c r="BI732" s="83"/>
      <c r="BJ732" s="83"/>
      <c r="BK732" s="83"/>
    </row>
    <row r="733" ht="18.75" customHeight="1">
      <c r="A733" s="82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G733" s="82"/>
      <c r="AH733" s="83"/>
      <c r="AI733" s="83"/>
      <c r="AJ733" s="83"/>
      <c r="AK733" s="83"/>
      <c r="AL733" s="83"/>
      <c r="AM733" s="83"/>
      <c r="AN733" s="83"/>
      <c r="AO733" s="83"/>
      <c r="AP733" s="83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  <c r="BA733" s="83"/>
      <c r="BB733" s="83"/>
      <c r="BC733" s="83"/>
      <c r="BD733" s="83"/>
      <c r="BE733" s="83"/>
      <c r="BF733" s="83"/>
      <c r="BG733" s="83"/>
      <c r="BH733" s="83"/>
      <c r="BI733" s="83"/>
      <c r="BJ733" s="83"/>
      <c r="BK733" s="83"/>
    </row>
    <row r="734" ht="18.75" customHeight="1">
      <c r="A734" s="82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G734" s="82"/>
      <c r="AH734" s="83"/>
      <c r="AI734" s="83"/>
      <c r="AJ734" s="83"/>
      <c r="AK734" s="83"/>
      <c r="AL734" s="83"/>
      <c r="AM734" s="83"/>
      <c r="AN734" s="83"/>
      <c r="AO734" s="83"/>
      <c r="AP734" s="83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  <c r="BA734" s="83"/>
      <c r="BB734" s="83"/>
      <c r="BC734" s="83"/>
      <c r="BD734" s="83"/>
      <c r="BE734" s="83"/>
      <c r="BF734" s="83"/>
      <c r="BG734" s="83"/>
      <c r="BH734" s="83"/>
      <c r="BI734" s="83"/>
      <c r="BJ734" s="83"/>
      <c r="BK734" s="83"/>
    </row>
    <row r="735" ht="18.75" customHeight="1">
      <c r="A735" s="82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G735" s="82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3"/>
      <c r="BE735" s="83"/>
      <c r="BF735" s="83"/>
      <c r="BG735" s="83"/>
      <c r="BH735" s="83"/>
      <c r="BI735" s="83"/>
      <c r="BJ735" s="83"/>
      <c r="BK735" s="83"/>
    </row>
    <row r="736" ht="18.75" customHeight="1">
      <c r="A736" s="82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G736" s="82"/>
      <c r="AH736" s="83"/>
      <c r="AI736" s="83"/>
      <c r="AJ736" s="83"/>
      <c r="AK736" s="83"/>
      <c r="AL736" s="83"/>
      <c r="AM736" s="83"/>
      <c r="AN736" s="83"/>
      <c r="AO736" s="83"/>
      <c r="AP736" s="83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  <c r="BA736" s="83"/>
      <c r="BB736" s="83"/>
      <c r="BC736" s="83"/>
      <c r="BD736" s="83"/>
      <c r="BE736" s="83"/>
      <c r="BF736" s="83"/>
      <c r="BG736" s="83"/>
      <c r="BH736" s="83"/>
      <c r="BI736" s="83"/>
      <c r="BJ736" s="83"/>
      <c r="BK736" s="83"/>
    </row>
    <row r="737" ht="18.75" customHeight="1">
      <c r="A737" s="82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G737" s="82"/>
      <c r="AH737" s="83"/>
      <c r="AI737" s="83"/>
      <c r="AJ737" s="83"/>
      <c r="AK737" s="83"/>
      <c r="AL737" s="83"/>
      <c r="AM737" s="83"/>
      <c r="AN737" s="83"/>
      <c r="AO737" s="83"/>
      <c r="AP737" s="83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  <c r="BA737" s="83"/>
      <c r="BB737" s="83"/>
      <c r="BC737" s="83"/>
      <c r="BD737" s="83"/>
      <c r="BE737" s="83"/>
      <c r="BF737" s="83"/>
      <c r="BG737" s="83"/>
      <c r="BH737" s="83"/>
      <c r="BI737" s="83"/>
      <c r="BJ737" s="83"/>
      <c r="BK737" s="83"/>
    </row>
    <row r="738" ht="18.75" customHeight="1">
      <c r="A738" s="82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G738" s="82"/>
      <c r="AH738" s="83"/>
      <c r="AI738" s="83"/>
      <c r="AJ738" s="83"/>
      <c r="AK738" s="83"/>
      <c r="AL738" s="83"/>
      <c r="AM738" s="83"/>
      <c r="AN738" s="83"/>
      <c r="AO738" s="83"/>
      <c r="AP738" s="83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  <c r="BA738" s="83"/>
      <c r="BB738" s="83"/>
      <c r="BC738" s="83"/>
      <c r="BD738" s="83"/>
      <c r="BE738" s="83"/>
      <c r="BF738" s="83"/>
      <c r="BG738" s="83"/>
      <c r="BH738" s="83"/>
      <c r="BI738" s="83"/>
      <c r="BJ738" s="83"/>
      <c r="BK738" s="83"/>
    </row>
    <row r="739" ht="18.75" customHeight="1">
      <c r="A739" s="82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G739" s="82"/>
      <c r="AH739" s="83"/>
      <c r="AI739" s="83"/>
      <c r="AJ739" s="83"/>
      <c r="AK739" s="83"/>
      <c r="AL739" s="83"/>
      <c r="AM739" s="83"/>
      <c r="AN739" s="83"/>
      <c r="AO739" s="83"/>
      <c r="AP739" s="83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  <c r="BA739" s="83"/>
      <c r="BB739" s="83"/>
      <c r="BC739" s="83"/>
      <c r="BD739" s="83"/>
      <c r="BE739" s="83"/>
      <c r="BF739" s="83"/>
      <c r="BG739" s="83"/>
      <c r="BH739" s="83"/>
      <c r="BI739" s="83"/>
      <c r="BJ739" s="83"/>
      <c r="BK739" s="83"/>
    </row>
    <row r="740" ht="18.75" customHeight="1">
      <c r="A740" s="82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G740" s="82"/>
      <c r="AH740" s="83"/>
      <c r="AI740" s="83"/>
      <c r="AJ740" s="83"/>
      <c r="AK740" s="83"/>
      <c r="AL740" s="83"/>
      <c r="AM740" s="83"/>
      <c r="AN740" s="83"/>
      <c r="AO740" s="83"/>
      <c r="AP740" s="83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  <c r="BA740" s="83"/>
      <c r="BB740" s="83"/>
      <c r="BC740" s="83"/>
      <c r="BD740" s="83"/>
      <c r="BE740" s="83"/>
      <c r="BF740" s="83"/>
      <c r="BG740" s="83"/>
      <c r="BH740" s="83"/>
      <c r="BI740" s="83"/>
      <c r="BJ740" s="83"/>
      <c r="BK740" s="83"/>
    </row>
    <row r="741" ht="18.75" customHeight="1">
      <c r="A741" s="82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G741" s="82"/>
      <c r="AH741" s="83"/>
      <c r="AI741" s="83"/>
      <c r="AJ741" s="83"/>
      <c r="AK741" s="83"/>
      <c r="AL741" s="83"/>
      <c r="AM741" s="83"/>
      <c r="AN741" s="83"/>
      <c r="AO741" s="83"/>
      <c r="AP741" s="83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  <c r="BA741" s="83"/>
      <c r="BB741" s="83"/>
      <c r="BC741" s="83"/>
      <c r="BD741" s="83"/>
      <c r="BE741" s="83"/>
      <c r="BF741" s="83"/>
      <c r="BG741" s="83"/>
      <c r="BH741" s="83"/>
      <c r="BI741" s="83"/>
      <c r="BJ741" s="83"/>
      <c r="BK741" s="83"/>
    </row>
    <row r="742" ht="18.75" customHeight="1">
      <c r="A742" s="82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G742" s="82"/>
      <c r="AH742" s="83"/>
      <c r="AI742" s="83"/>
      <c r="AJ742" s="83"/>
      <c r="AK742" s="83"/>
      <c r="AL742" s="83"/>
      <c r="AM742" s="83"/>
      <c r="AN742" s="83"/>
      <c r="AO742" s="83"/>
      <c r="AP742" s="83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  <c r="BA742" s="83"/>
      <c r="BB742" s="83"/>
      <c r="BC742" s="83"/>
      <c r="BD742" s="83"/>
      <c r="BE742" s="83"/>
      <c r="BF742" s="83"/>
      <c r="BG742" s="83"/>
      <c r="BH742" s="83"/>
      <c r="BI742" s="83"/>
      <c r="BJ742" s="83"/>
      <c r="BK742" s="83"/>
    </row>
    <row r="743" ht="18.75" customHeight="1">
      <c r="A743" s="82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G743" s="82"/>
      <c r="AH743" s="83"/>
      <c r="AI743" s="83"/>
      <c r="AJ743" s="83"/>
      <c r="AK743" s="83"/>
      <c r="AL743" s="83"/>
      <c r="AM743" s="83"/>
      <c r="AN743" s="83"/>
      <c r="AO743" s="83"/>
      <c r="AP743" s="83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  <c r="BA743" s="83"/>
      <c r="BB743" s="83"/>
      <c r="BC743" s="83"/>
      <c r="BD743" s="83"/>
      <c r="BE743" s="83"/>
      <c r="BF743" s="83"/>
      <c r="BG743" s="83"/>
      <c r="BH743" s="83"/>
      <c r="BI743" s="83"/>
      <c r="BJ743" s="83"/>
      <c r="BK743" s="83"/>
    </row>
    <row r="744" ht="18.75" customHeight="1">
      <c r="A744" s="82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G744" s="82"/>
      <c r="AH744" s="83"/>
      <c r="AI744" s="83"/>
      <c r="AJ744" s="83"/>
      <c r="AK744" s="83"/>
      <c r="AL744" s="83"/>
      <c r="AM744" s="83"/>
      <c r="AN744" s="83"/>
      <c r="AO744" s="83"/>
      <c r="AP744" s="83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  <c r="BA744" s="83"/>
      <c r="BB744" s="83"/>
      <c r="BC744" s="83"/>
      <c r="BD744" s="83"/>
      <c r="BE744" s="83"/>
      <c r="BF744" s="83"/>
      <c r="BG744" s="83"/>
      <c r="BH744" s="83"/>
      <c r="BI744" s="83"/>
      <c r="BJ744" s="83"/>
      <c r="BK744" s="83"/>
    </row>
    <row r="745" ht="18.75" customHeight="1">
      <c r="A745" s="82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G745" s="82"/>
      <c r="AH745" s="83"/>
      <c r="AI745" s="83"/>
      <c r="AJ745" s="83"/>
      <c r="AK745" s="83"/>
      <c r="AL745" s="83"/>
      <c r="AM745" s="83"/>
      <c r="AN745" s="83"/>
      <c r="AO745" s="83"/>
      <c r="AP745" s="83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  <c r="BA745" s="83"/>
      <c r="BB745" s="83"/>
      <c r="BC745" s="83"/>
      <c r="BD745" s="83"/>
      <c r="BE745" s="83"/>
      <c r="BF745" s="83"/>
      <c r="BG745" s="83"/>
      <c r="BH745" s="83"/>
      <c r="BI745" s="83"/>
      <c r="BJ745" s="83"/>
      <c r="BK745" s="83"/>
    </row>
    <row r="746" ht="18.75" customHeight="1">
      <c r="A746" s="82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G746" s="82"/>
      <c r="AH746" s="83"/>
      <c r="AI746" s="83"/>
      <c r="AJ746" s="83"/>
      <c r="AK746" s="83"/>
      <c r="AL746" s="83"/>
      <c r="AM746" s="83"/>
      <c r="AN746" s="83"/>
      <c r="AO746" s="83"/>
      <c r="AP746" s="83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  <c r="BA746" s="83"/>
      <c r="BB746" s="83"/>
      <c r="BC746" s="83"/>
      <c r="BD746" s="83"/>
      <c r="BE746" s="83"/>
      <c r="BF746" s="83"/>
      <c r="BG746" s="83"/>
      <c r="BH746" s="83"/>
      <c r="BI746" s="83"/>
      <c r="BJ746" s="83"/>
      <c r="BK746" s="83"/>
    </row>
    <row r="747" ht="18.75" customHeight="1">
      <c r="A747" s="82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G747" s="82"/>
      <c r="AH747" s="83"/>
      <c r="AI747" s="83"/>
      <c r="AJ747" s="83"/>
      <c r="AK747" s="83"/>
      <c r="AL747" s="83"/>
      <c r="AM747" s="83"/>
      <c r="AN747" s="83"/>
      <c r="AO747" s="83"/>
      <c r="AP747" s="83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  <c r="BA747" s="83"/>
      <c r="BB747" s="83"/>
      <c r="BC747" s="83"/>
      <c r="BD747" s="83"/>
      <c r="BE747" s="83"/>
      <c r="BF747" s="83"/>
      <c r="BG747" s="83"/>
      <c r="BH747" s="83"/>
      <c r="BI747" s="83"/>
      <c r="BJ747" s="83"/>
      <c r="BK747" s="83"/>
    </row>
    <row r="748" ht="18.75" customHeight="1">
      <c r="A748" s="82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G748" s="82"/>
      <c r="AH748" s="83"/>
      <c r="AI748" s="83"/>
      <c r="AJ748" s="83"/>
      <c r="AK748" s="83"/>
      <c r="AL748" s="83"/>
      <c r="AM748" s="83"/>
      <c r="AN748" s="83"/>
      <c r="AO748" s="83"/>
      <c r="AP748" s="83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  <c r="BA748" s="83"/>
      <c r="BB748" s="83"/>
      <c r="BC748" s="83"/>
      <c r="BD748" s="83"/>
      <c r="BE748" s="83"/>
      <c r="BF748" s="83"/>
      <c r="BG748" s="83"/>
      <c r="BH748" s="83"/>
      <c r="BI748" s="83"/>
      <c r="BJ748" s="83"/>
      <c r="BK748" s="83"/>
    </row>
    <row r="749" ht="18.75" customHeight="1">
      <c r="A749" s="82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G749" s="82"/>
      <c r="AH749" s="83"/>
      <c r="AI749" s="83"/>
      <c r="AJ749" s="83"/>
      <c r="AK749" s="83"/>
      <c r="AL749" s="83"/>
      <c r="AM749" s="83"/>
      <c r="AN749" s="83"/>
      <c r="AO749" s="83"/>
      <c r="AP749" s="83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  <c r="BA749" s="83"/>
      <c r="BB749" s="83"/>
      <c r="BC749" s="83"/>
      <c r="BD749" s="83"/>
      <c r="BE749" s="83"/>
      <c r="BF749" s="83"/>
      <c r="BG749" s="83"/>
      <c r="BH749" s="83"/>
      <c r="BI749" s="83"/>
      <c r="BJ749" s="83"/>
      <c r="BK749" s="83"/>
    </row>
    <row r="750" ht="18.75" customHeight="1">
      <c r="A750" s="82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G750" s="82"/>
      <c r="AH750" s="83"/>
      <c r="AI750" s="83"/>
      <c r="AJ750" s="83"/>
      <c r="AK750" s="83"/>
      <c r="AL750" s="83"/>
      <c r="AM750" s="83"/>
      <c r="AN750" s="83"/>
      <c r="AO750" s="83"/>
      <c r="AP750" s="83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  <c r="BA750" s="83"/>
      <c r="BB750" s="83"/>
      <c r="BC750" s="83"/>
      <c r="BD750" s="83"/>
      <c r="BE750" s="83"/>
      <c r="BF750" s="83"/>
      <c r="BG750" s="83"/>
      <c r="BH750" s="83"/>
      <c r="BI750" s="83"/>
      <c r="BJ750" s="83"/>
      <c r="BK750" s="83"/>
    </row>
    <row r="751" ht="18.75" customHeight="1">
      <c r="A751" s="82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G751" s="82"/>
      <c r="AH751" s="83"/>
      <c r="AI751" s="83"/>
      <c r="AJ751" s="83"/>
      <c r="AK751" s="83"/>
      <c r="AL751" s="83"/>
      <c r="AM751" s="83"/>
      <c r="AN751" s="83"/>
      <c r="AO751" s="83"/>
      <c r="AP751" s="83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  <c r="BA751" s="83"/>
      <c r="BB751" s="83"/>
      <c r="BC751" s="83"/>
      <c r="BD751" s="83"/>
      <c r="BE751" s="83"/>
      <c r="BF751" s="83"/>
      <c r="BG751" s="83"/>
      <c r="BH751" s="83"/>
      <c r="BI751" s="83"/>
      <c r="BJ751" s="83"/>
      <c r="BK751" s="83"/>
    </row>
    <row r="752" ht="18.75" customHeight="1">
      <c r="A752" s="82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G752" s="82"/>
      <c r="AH752" s="83"/>
      <c r="AI752" s="83"/>
      <c r="AJ752" s="83"/>
      <c r="AK752" s="83"/>
      <c r="AL752" s="83"/>
      <c r="AM752" s="83"/>
      <c r="AN752" s="83"/>
      <c r="AO752" s="83"/>
      <c r="AP752" s="83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  <c r="BA752" s="83"/>
      <c r="BB752" s="83"/>
      <c r="BC752" s="83"/>
      <c r="BD752" s="83"/>
      <c r="BE752" s="83"/>
      <c r="BF752" s="83"/>
      <c r="BG752" s="83"/>
      <c r="BH752" s="83"/>
      <c r="BI752" s="83"/>
      <c r="BJ752" s="83"/>
      <c r="BK752" s="83"/>
    </row>
    <row r="753" ht="18.75" customHeight="1">
      <c r="A753" s="82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G753" s="82"/>
      <c r="AH753" s="83"/>
      <c r="AI753" s="83"/>
      <c r="AJ753" s="83"/>
      <c r="AK753" s="83"/>
      <c r="AL753" s="83"/>
      <c r="AM753" s="83"/>
      <c r="AN753" s="83"/>
      <c r="AO753" s="83"/>
      <c r="AP753" s="83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  <c r="BA753" s="83"/>
      <c r="BB753" s="83"/>
      <c r="BC753" s="83"/>
      <c r="BD753" s="83"/>
      <c r="BE753" s="83"/>
      <c r="BF753" s="83"/>
      <c r="BG753" s="83"/>
      <c r="BH753" s="83"/>
      <c r="BI753" s="83"/>
      <c r="BJ753" s="83"/>
      <c r="BK753" s="83"/>
    </row>
    <row r="754" ht="18.75" customHeight="1">
      <c r="A754" s="82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G754" s="82"/>
      <c r="AH754" s="83"/>
      <c r="AI754" s="83"/>
      <c r="AJ754" s="83"/>
      <c r="AK754" s="83"/>
      <c r="AL754" s="83"/>
      <c r="AM754" s="83"/>
      <c r="AN754" s="83"/>
      <c r="AO754" s="83"/>
      <c r="AP754" s="83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  <c r="BA754" s="83"/>
      <c r="BB754" s="83"/>
      <c r="BC754" s="83"/>
      <c r="BD754" s="83"/>
      <c r="BE754" s="83"/>
      <c r="BF754" s="83"/>
      <c r="BG754" s="83"/>
      <c r="BH754" s="83"/>
      <c r="BI754" s="83"/>
      <c r="BJ754" s="83"/>
      <c r="BK754" s="83"/>
    </row>
    <row r="755" ht="18.75" customHeight="1">
      <c r="A755" s="82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G755" s="82"/>
      <c r="AH755" s="83"/>
      <c r="AI755" s="83"/>
      <c r="AJ755" s="83"/>
      <c r="AK755" s="83"/>
      <c r="AL755" s="83"/>
      <c r="AM755" s="83"/>
      <c r="AN755" s="83"/>
      <c r="AO755" s="83"/>
      <c r="AP755" s="83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  <c r="BA755" s="83"/>
      <c r="BB755" s="83"/>
      <c r="BC755" s="83"/>
      <c r="BD755" s="83"/>
      <c r="BE755" s="83"/>
      <c r="BF755" s="83"/>
      <c r="BG755" s="83"/>
      <c r="BH755" s="83"/>
      <c r="BI755" s="83"/>
      <c r="BJ755" s="83"/>
      <c r="BK755" s="83"/>
    </row>
    <row r="756" ht="18.75" customHeight="1">
      <c r="A756" s="82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G756" s="82"/>
      <c r="AH756" s="83"/>
      <c r="AI756" s="83"/>
      <c r="AJ756" s="83"/>
      <c r="AK756" s="83"/>
      <c r="AL756" s="83"/>
      <c r="AM756" s="83"/>
      <c r="AN756" s="83"/>
      <c r="AO756" s="83"/>
      <c r="AP756" s="83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  <c r="BA756" s="83"/>
      <c r="BB756" s="83"/>
      <c r="BC756" s="83"/>
      <c r="BD756" s="83"/>
      <c r="BE756" s="83"/>
      <c r="BF756" s="83"/>
      <c r="BG756" s="83"/>
      <c r="BH756" s="83"/>
      <c r="BI756" s="83"/>
      <c r="BJ756" s="83"/>
      <c r="BK756" s="83"/>
    </row>
    <row r="757" ht="18.75" customHeight="1">
      <c r="A757" s="82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G757" s="82"/>
      <c r="AH757" s="83"/>
      <c r="AI757" s="83"/>
      <c r="AJ757" s="83"/>
      <c r="AK757" s="83"/>
      <c r="AL757" s="83"/>
      <c r="AM757" s="83"/>
      <c r="AN757" s="83"/>
      <c r="AO757" s="83"/>
      <c r="AP757" s="83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  <c r="BA757" s="83"/>
      <c r="BB757" s="83"/>
      <c r="BC757" s="83"/>
      <c r="BD757" s="83"/>
      <c r="BE757" s="83"/>
      <c r="BF757" s="83"/>
      <c r="BG757" s="83"/>
      <c r="BH757" s="83"/>
      <c r="BI757" s="83"/>
      <c r="BJ757" s="83"/>
      <c r="BK757" s="83"/>
    </row>
    <row r="758" ht="18.75" customHeight="1">
      <c r="A758" s="82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G758" s="82"/>
      <c r="AH758" s="83"/>
      <c r="AI758" s="83"/>
      <c r="AJ758" s="83"/>
      <c r="AK758" s="83"/>
      <c r="AL758" s="83"/>
      <c r="AM758" s="83"/>
      <c r="AN758" s="83"/>
      <c r="AO758" s="83"/>
      <c r="AP758" s="83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  <c r="BA758" s="83"/>
      <c r="BB758" s="83"/>
      <c r="BC758" s="83"/>
      <c r="BD758" s="83"/>
      <c r="BE758" s="83"/>
      <c r="BF758" s="83"/>
      <c r="BG758" s="83"/>
      <c r="BH758" s="83"/>
      <c r="BI758" s="83"/>
      <c r="BJ758" s="83"/>
      <c r="BK758" s="83"/>
    </row>
    <row r="759" ht="18.75" customHeight="1">
      <c r="A759" s="82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G759" s="82"/>
      <c r="AH759" s="83"/>
      <c r="AI759" s="83"/>
      <c r="AJ759" s="83"/>
      <c r="AK759" s="83"/>
      <c r="AL759" s="83"/>
      <c r="AM759" s="83"/>
      <c r="AN759" s="83"/>
      <c r="AO759" s="83"/>
      <c r="AP759" s="83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  <c r="BA759" s="83"/>
      <c r="BB759" s="83"/>
      <c r="BC759" s="83"/>
      <c r="BD759" s="83"/>
      <c r="BE759" s="83"/>
      <c r="BF759" s="83"/>
      <c r="BG759" s="83"/>
      <c r="BH759" s="83"/>
      <c r="BI759" s="83"/>
      <c r="BJ759" s="83"/>
      <c r="BK759" s="83"/>
    </row>
    <row r="760" ht="18.75" customHeight="1">
      <c r="A760" s="82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G760" s="82"/>
      <c r="AH760" s="83"/>
      <c r="AI760" s="83"/>
      <c r="AJ760" s="83"/>
      <c r="AK760" s="83"/>
      <c r="AL760" s="83"/>
      <c r="AM760" s="83"/>
      <c r="AN760" s="83"/>
      <c r="AO760" s="83"/>
      <c r="AP760" s="83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  <c r="BA760" s="83"/>
      <c r="BB760" s="83"/>
      <c r="BC760" s="83"/>
      <c r="BD760" s="83"/>
      <c r="BE760" s="83"/>
      <c r="BF760" s="83"/>
      <c r="BG760" s="83"/>
      <c r="BH760" s="83"/>
      <c r="BI760" s="83"/>
      <c r="BJ760" s="83"/>
      <c r="BK760" s="83"/>
    </row>
    <row r="761" ht="18.75" customHeight="1">
      <c r="A761" s="82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G761" s="82"/>
      <c r="AH761" s="83"/>
      <c r="AI761" s="83"/>
      <c r="AJ761" s="83"/>
      <c r="AK761" s="83"/>
      <c r="AL761" s="83"/>
      <c r="AM761" s="83"/>
      <c r="AN761" s="83"/>
      <c r="AO761" s="83"/>
      <c r="AP761" s="83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  <c r="BA761" s="83"/>
      <c r="BB761" s="83"/>
      <c r="BC761" s="83"/>
      <c r="BD761" s="83"/>
      <c r="BE761" s="83"/>
      <c r="BF761" s="83"/>
      <c r="BG761" s="83"/>
      <c r="BH761" s="83"/>
      <c r="BI761" s="83"/>
      <c r="BJ761" s="83"/>
      <c r="BK761" s="83"/>
    </row>
    <row r="762" ht="18.75" customHeight="1">
      <c r="A762" s="82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G762" s="82"/>
      <c r="AH762" s="83"/>
      <c r="AI762" s="83"/>
      <c r="AJ762" s="83"/>
      <c r="AK762" s="83"/>
      <c r="AL762" s="83"/>
      <c r="AM762" s="83"/>
      <c r="AN762" s="83"/>
      <c r="AO762" s="83"/>
      <c r="AP762" s="83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  <c r="BA762" s="83"/>
      <c r="BB762" s="83"/>
      <c r="BC762" s="83"/>
      <c r="BD762" s="83"/>
      <c r="BE762" s="83"/>
      <c r="BF762" s="83"/>
      <c r="BG762" s="83"/>
      <c r="BH762" s="83"/>
      <c r="BI762" s="83"/>
      <c r="BJ762" s="83"/>
      <c r="BK762" s="83"/>
    </row>
    <row r="763" ht="18.75" customHeight="1">
      <c r="A763" s="82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G763" s="82"/>
      <c r="AH763" s="83"/>
      <c r="AI763" s="83"/>
      <c r="AJ763" s="83"/>
      <c r="AK763" s="83"/>
      <c r="AL763" s="83"/>
      <c r="AM763" s="83"/>
      <c r="AN763" s="83"/>
      <c r="AO763" s="83"/>
      <c r="AP763" s="83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  <c r="BA763" s="83"/>
      <c r="BB763" s="83"/>
      <c r="BC763" s="83"/>
      <c r="BD763" s="83"/>
      <c r="BE763" s="83"/>
      <c r="BF763" s="83"/>
      <c r="BG763" s="83"/>
      <c r="BH763" s="83"/>
      <c r="BI763" s="83"/>
      <c r="BJ763" s="83"/>
      <c r="BK763" s="83"/>
    </row>
    <row r="764" ht="18.75" customHeight="1">
      <c r="A764" s="82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G764" s="82"/>
      <c r="AH764" s="83"/>
      <c r="AI764" s="83"/>
      <c r="AJ764" s="83"/>
      <c r="AK764" s="83"/>
      <c r="AL764" s="83"/>
      <c r="AM764" s="83"/>
      <c r="AN764" s="83"/>
      <c r="AO764" s="83"/>
      <c r="AP764" s="83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  <c r="BA764" s="83"/>
      <c r="BB764" s="83"/>
      <c r="BC764" s="83"/>
      <c r="BD764" s="83"/>
      <c r="BE764" s="83"/>
      <c r="BF764" s="83"/>
      <c r="BG764" s="83"/>
      <c r="BH764" s="83"/>
      <c r="BI764" s="83"/>
      <c r="BJ764" s="83"/>
      <c r="BK764" s="83"/>
    </row>
    <row r="765" ht="18.75" customHeight="1">
      <c r="A765" s="82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G765" s="82"/>
      <c r="AH765" s="83"/>
      <c r="AI765" s="83"/>
      <c r="AJ765" s="83"/>
      <c r="AK765" s="83"/>
      <c r="AL765" s="83"/>
      <c r="AM765" s="83"/>
      <c r="AN765" s="83"/>
      <c r="AO765" s="83"/>
      <c r="AP765" s="83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  <c r="BA765" s="83"/>
      <c r="BB765" s="83"/>
      <c r="BC765" s="83"/>
      <c r="BD765" s="83"/>
      <c r="BE765" s="83"/>
      <c r="BF765" s="83"/>
      <c r="BG765" s="83"/>
      <c r="BH765" s="83"/>
      <c r="BI765" s="83"/>
      <c r="BJ765" s="83"/>
      <c r="BK765" s="83"/>
    </row>
    <row r="766" ht="18.75" customHeight="1">
      <c r="A766" s="82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G766" s="82"/>
      <c r="AH766" s="83"/>
      <c r="AI766" s="83"/>
      <c r="AJ766" s="83"/>
      <c r="AK766" s="83"/>
      <c r="AL766" s="83"/>
      <c r="AM766" s="83"/>
      <c r="AN766" s="83"/>
      <c r="AO766" s="83"/>
      <c r="AP766" s="83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  <c r="BA766" s="83"/>
      <c r="BB766" s="83"/>
      <c r="BC766" s="83"/>
      <c r="BD766" s="83"/>
      <c r="BE766" s="83"/>
      <c r="BF766" s="83"/>
      <c r="BG766" s="83"/>
      <c r="BH766" s="83"/>
      <c r="BI766" s="83"/>
      <c r="BJ766" s="83"/>
      <c r="BK766" s="83"/>
    </row>
    <row r="767" ht="18.75" customHeight="1">
      <c r="A767" s="82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G767" s="82"/>
      <c r="AH767" s="83"/>
      <c r="AI767" s="83"/>
      <c r="AJ767" s="83"/>
      <c r="AK767" s="83"/>
      <c r="AL767" s="83"/>
      <c r="AM767" s="83"/>
      <c r="AN767" s="83"/>
      <c r="AO767" s="83"/>
      <c r="AP767" s="83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  <c r="BA767" s="83"/>
      <c r="BB767" s="83"/>
      <c r="BC767" s="83"/>
      <c r="BD767" s="83"/>
      <c r="BE767" s="83"/>
      <c r="BF767" s="83"/>
      <c r="BG767" s="83"/>
      <c r="BH767" s="83"/>
      <c r="BI767" s="83"/>
      <c r="BJ767" s="83"/>
      <c r="BK767" s="83"/>
    </row>
    <row r="768" ht="18.75" customHeight="1">
      <c r="A768" s="82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G768" s="82"/>
      <c r="AH768" s="83"/>
      <c r="AI768" s="83"/>
      <c r="AJ768" s="83"/>
      <c r="AK768" s="83"/>
      <c r="AL768" s="83"/>
      <c r="AM768" s="83"/>
      <c r="AN768" s="83"/>
      <c r="AO768" s="83"/>
      <c r="AP768" s="83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  <c r="BA768" s="83"/>
      <c r="BB768" s="83"/>
      <c r="BC768" s="83"/>
      <c r="BD768" s="83"/>
      <c r="BE768" s="83"/>
      <c r="BF768" s="83"/>
      <c r="BG768" s="83"/>
      <c r="BH768" s="83"/>
      <c r="BI768" s="83"/>
      <c r="BJ768" s="83"/>
      <c r="BK768" s="83"/>
    </row>
    <row r="769" ht="18.75" customHeight="1">
      <c r="A769" s="82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G769" s="82"/>
      <c r="AH769" s="83"/>
      <c r="AI769" s="83"/>
      <c r="AJ769" s="83"/>
      <c r="AK769" s="83"/>
      <c r="AL769" s="83"/>
      <c r="AM769" s="83"/>
      <c r="AN769" s="83"/>
      <c r="AO769" s="83"/>
      <c r="AP769" s="83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  <c r="BA769" s="83"/>
      <c r="BB769" s="83"/>
      <c r="BC769" s="83"/>
      <c r="BD769" s="83"/>
      <c r="BE769" s="83"/>
      <c r="BF769" s="83"/>
      <c r="BG769" s="83"/>
      <c r="BH769" s="83"/>
      <c r="BI769" s="83"/>
      <c r="BJ769" s="83"/>
      <c r="BK769" s="83"/>
    </row>
    <row r="770" ht="18.75" customHeight="1">
      <c r="A770" s="82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G770" s="82"/>
      <c r="AH770" s="83"/>
      <c r="AI770" s="83"/>
      <c r="AJ770" s="83"/>
      <c r="AK770" s="83"/>
      <c r="AL770" s="83"/>
      <c r="AM770" s="83"/>
      <c r="AN770" s="83"/>
      <c r="AO770" s="83"/>
      <c r="AP770" s="83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  <c r="BA770" s="83"/>
      <c r="BB770" s="83"/>
      <c r="BC770" s="83"/>
      <c r="BD770" s="83"/>
      <c r="BE770" s="83"/>
      <c r="BF770" s="83"/>
      <c r="BG770" s="83"/>
      <c r="BH770" s="83"/>
      <c r="BI770" s="83"/>
      <c r="BJ770" s="83"/>
      <c r="BK770" s="83"/>
    </row>
    <row r="771" ht="18.75" customHeight="1">
      <c r="A771" s="82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G771" s="82"/>
      <c r="AH771" s="83"/>
      <c r="AI771" s="83"/>
      <c r="AJ771" s="83"/>
      <c r="AK771" s="83"/>
      <c r="AL771" s="83"/>
      <c r="AM771" s="83"/>
      <c r="AN771" s="83"/>
      <c r="AO771" s="83"/>
      <c r="AP771" s="83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  <c r="BA771" s="83"/>
      <c r="BB771" s="83"/>
      <c r="BC771" s="83"/>
      <c r="BD771" s="83"/>
      <c r="BE771" s="83"/>
      <c r="BF771" s="83"/>
      <c r="BG771" s="83"/>
      <c r="BH771" s="83"/>
      <c r="BI771" s="83"/>
      <c r="BJ771" s="83"/>
      <c r="BK771" s="83"/>
    </row>
    <row r="772" ht="18.75" customHeight="1">
      <c r="A772" s="82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G772" s="82"/>
      <c r="AH772" s="83"/>
      <c r="AI772" s="83"/>
      <c r="AJ772" s="83"/>
      <c r="AK772" s="83"/>
      <c r="AL772" s="83"/>
      <c r="AM772" s="83"/>
      <c r="AN772" s="83"/>
      <c r="AO772" s="83"/>
      <c r="AP772" s="83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  <c r="BA772" s="83"/>
      <c r="BB772" s="83"/>
      <c r="BC772" s="83"/>
      <c r="BD772" s="83"/>
      <c r="BE772" s="83"/>
      <c r="BF772" s="83"/>
      <c r="BG772" s="83"/>
      <c r="BH772" s="83"/>
      <c r="BI772" s="83"/>
      <c r="BJ772" s="83"/>
      <c r="BK772" s="83"/>
    </row>
    <row r="773" ht="18.75" customHeight="1">
      <c r="A773" s="82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G773" s="82"/>
      <c r="AH773" s="83"/>
      <c r="AI773" s="83"/>
      <c r="AJ773" s="83"/>
      <c r="AK773" s="83"/>
      <c r="AL773" s="83"/>
      <c r="AM773" s="83"/>
      <c r="AN773" s="83"/>
      <c r="AO773" s="83"/>
      <c r="AP773" s="83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  <c r="BA773" s="83"/>
      <c r="BB773" s="83"/>
      <c r="BC773" s="83"/>
      <c r="BD773" s="83"/>
      <c r="BE773" s="83"/>
      <c r="BF773" s="83"/>
      <c r="BG773" s="83"/>
      <c r="BH773" s="83"/>
      <c r="BI773" s="83"/>
      <c r="BJ773" s="83"/>
      <c r="BK773" s="83"/>
    </row>
    <row r="774" ht="18.75" customHeight="1">
      <c r="A774" s="82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G774" s="82"/>
      <c r="AH774" s="83"/>
      <c r="AI774" s="83"/>
      <c r="AJ774" s="83"/>
      <c r="AK774" s="83"/>
      <c r="AL774" s="83"/>
      <c r="AM774" s="83"/>
      <c r="AN774" s="83"/>
      <c r="AO774" s="83"/>
      <c r="AP774" s="83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  <c r="BA774" s="83"/>
      <c r="BB774" s="83"/>
      <c r="BC774" s="83"/>
      <c r="BD774" s="83"/>
      <c r="BE774" s="83"/>
      <c r="BF774" s="83"/>
      <c r="BG774" s="83"/>
      <c r="BH774" s="83"/>
      <c r="BI774" s="83"/>
      <c r="BJ774" s="83"/>
      <c r="BK774" s="83"/>
    </row>
    <row r="775" ht="18.75" customHeight="1">
      <c r="A775" s="82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G775" s="82"/>
      <c r="AH775" s="83"/>
      <c r="AI775" s="83"/>
      <c r="AJ775" s="83"/>
      <c r="AK775" s="83"/>
      <c r="AL775" s="83"/>
      <c r="AM775" s="83"/>
      <c r="AN775" s="83"/>
      <c r="AO775" s="83"/>
      <c r="AP775" s="83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  <c r="BA775" s="83"/>
      <c r="BB775" s="83"/>
      <c r="BC775" s="83"/>
      <c r="BD775" s="83"/>
      <c r="BE775" s="83"/>
      <c r="BF775" s="83"/>
      <c r="BG775" s="83"/>
      <c r="BH775" s="83"/>
      <c r="BI775" s="83"/>
      <c r="BJ775" s="83"/>
      <c r="BK775" s="83"/>
    </row>
    <row r="776" ht="18.75" customHeight="1">
      <c r="A776" s="82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G776" s="82"/>
      <c r="AH776" s="83"/>
      <c r="AI776" s="83"/>
      <c r="AJ776" s="83"/>
      <c r="AK776" s="83"/>
      <c r="AL776" s="83"/>
      <c r="AM776" s="83"/>
      <c r="AN776" s="83"/>
      <c r="AO776" s="83"/>
      <c r="AP776" s="83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  <c r="BA776" s="83"/>
      <c r="BB776" s="83"/>
      <c r="BC776" s="83"/>
      <c r="BD776" s="83"/>
      <c r="BE776" s="83"/>
      <c r="BF776" s="83"/>
      <c r="BG776" s="83"/>
      <c r="BH776" s="83"/>
      <c r="BI776" s="83"/>
      <c r="BJ776" s="83"/>
      <c r="BK776" s="83"/>
    </row>
    <row r="777" ht="18.75" customHeight="1">
      <c r="A777" s="82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G777" s="82"/>
      <c r="AH777" s="83"/>
      <c r="AI777" s="83"/>
      <c r="AJ777" s="83"/>
      <c r="AK777" s="83"/>
      <c r="AL777" s="83"/>
      <c r="AM777" s="83"/>
      <c r="AN777" s="83"/>
      <c r="AO777" s="83"/>
      <c r="AP777" s="83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  <c r="BA777" s="83"/>
      <c r="BB777" s="83"/>
      <c r="BC777" s="83"/>
      <c r="BD777" s="83"/>
      <c r="BE777" s="83"/>
      <c r="BF777" s="83"/>
      <c r="BG777" s="83"/>
      <c r="BH777" s="83"/>
      <c r="BI777" s="83"/>
      <c r="BJ777" s="83"/>
      <c r="BK777" s="83"/>
    </row>
    <row r="778" ht="18.75" customHeight="1">
      <c r="A778" s="82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G778" s="82"/>
      <c r="AH778" s="83"/>
      <c r="AI778" s="83"/>
      <c r="AJ778" s="83"/>
      <c r="AK778" s="83"/>
      <c r="AL778" s="83"/>
      <c r="AM778" s="83"/>
      <c r="AN778" s="83"/>
      <c r="AO778" s="83"/>
      <c r="AP778" s="83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  <c r="BA778" s="83"/>
      <c r="BB778" s="83"/>
      <c r="BC778" s="83"/>
      <c r="BD778" s="83"/>
      <c r="BE778" s="83"/>
      <c r="BF778" s="83"/>
      <c r="BG778" s="83"/>
      <c r="BH778" s="83"/>
      <c r="BI778" s="83"/>
      <c r="BJ778" s="83"/>
      <c r="BK778" s="83"/>
    </row>
    <row r="779" ht="18.75" customHeight="1">
      <c r="A779" s="82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G779" s="82"/>
      <c r="AH779" s="83"/>
      <c r="AI779" s="83"/>
      <c r="AJ779" s="83"/>
      <c r="AK779" s="83"/>
      <c r="AL779" s="83"/>
      <c r="AM779" s="83"/>
      <c r="AN779" s="83"/>
      <c r="AO779" s="83"/>
      <c r="AP779" s="83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  <c r="BA779" s="83"/>
      <c r="BB779" s="83"/>
      <c r="BC779" s="83"/>
      <c r="BD779" s="83"/>
      <c r="BE779" s="83"/>
      <c r="BF779" s="83"/>
      <c r="BG779" s="83"/>
      <c r="BH779" s="83"/>
      <c r="BI779" s="83"/>
      <c r="BJ779" s="83"/>
      <c r="BK779" s="83"/>
    </row>
    <row r="780" ht="18.75" customHeight="1">
      <c r="A780" s="82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G780" s="82"/>
      <c r="AH780" s="83"/>
      <c r="AI780" s="83"/>
      <c r="AJ780" s="83"/>
      <c r="AK780" s="83"/>
      <c r="AL780" s="83"/>
      <c r="AM780" s="83"/>
      <c r="AN780" s="83"/>
      <c r="AO780" s="83"/>
      <c r="AP780" s="83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  <c r="BA780" s="83"/>
      <c r="BB780" s="83"/>
      <c r="BC780" s="83"/>
      <c r="BD780" s="83"/>
      <c r="BE780" s="83"/>
      <c r="BF780" s="83"/>
      <c r="BG780" s="83"/>
      <c r="BH780" s="83"/>
      <c r="BI780" s="83"/>
      <c r="BJ780" s="83"/>
      <c r="BK780" s="83"/>
    </row>
    <row r="781" ht="18.75" customHeight="1">
      <c r="A781" s="82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G781" s="82"/>
      <c r="AH781" s="83"/>
      <c r="AI781" s="83"/>
      <c r="AJ781" s="83"/>
      <c r="AK781" s="83"/>
      <c r="AL781" s="83"/>
      <c r="AM781" s="83"/>
      <c r="AN781" s="83"/>
      <c r="AO781" s="83"/>
      <c r="AP781" s="83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  <c r="BA781" s="83"/>
      <c r="BB781" s="83"/>
      <c r="BC781" s="83"/>
      <c r="BD781" s="83"/>
      <c r="BE781" s="83"/>
      <c r="BF781" s="83"/>
      <c r="BG781" s="83"/>
      <c r="BH781" s="83"/>
      <c r="BI781" s="83"/>
      <c r="BJ781" s="83"/>
      <c r="BK781" s="83"/>
    </row>
    <row r="782" ht="18.75" customHeight="1">
      <c r="A782" s="82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G782" s="82"/>
      <c r="AH782" s="83"/>
      <c r="AI782" s="83"/>
      <c r="AJ782" s="83"/>
      <c r="AK782" s="83"/>
      <c r="AL782" s="83"/>
      <c r="AM782" s="83"/>
      <c r="AN782" s="83"/>
      <c r="AO782" s="83"/>
      <c r="AP782" s="83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  <c r="BA782" s="83"/>
      <c r="BB782" s="83"/>
      <c r="BC782" s="83"/>
      <c r="BD782" s="83"/>
      <c r="BE782" s="83"/>
      <c r="BF782" s="83"/>
      <c r="BG782" s="83"/>
      <c r="BH782" s="83"/>
      <c r="BI782" s="83"/>
      <c r="BJ782" s="83"/>
      <c r="BK782" s="83"/>
    </row>
    <row r="783" ht="18.75" customHeight="1">
      <c r="A783" s="82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G783" s="82"/>
      <c r="AH783" s="83"/>
      <c r="AI783" s="83"/>
      <c r="AJ783" s="83"/>
      <c r="AK783" s="83"/>
      <c r="AL783" s="83"/>
      <c r="AM783" s="83"/>
      <c r="AN783" s="83"/>
      <c r="AO783" s="83"/>
      <c r="AP783" s="83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  <c r="BA783" s="83"/>
      <c r="BB783" s="83"/>
      <c r="BC783" s="83"/>
      <c r="BD783" s="83"/>
      <c r="BE783" s="83"/>
      <c r="BF783" s="83"/>
      <c r="BG783" s="83"/>
      <c r="BH783" s="83"/>
      <c r="BI783" s="83"/>
      <c r="BJ783" s="83"/>
      <c r="BK783" s="83"/>
    </row>
    <row r="784" ht="18.75" customHeight="1">
      <c r="A784" s="82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G784" s="82"/>
      <c r="AH784" s="83"/>
      <c r="AI784" s="83"/>
      <c r="AJ784" s="83"/>
      <c r="AK784" s="83"/>
      <c r="AL784" s="83"/>
      <c r="AM784" s="83"/>
      <c r="AN784" s="83"/>
      <c r="AO784" s="83"/>
      <c r="AP784" s="83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  <c r="BA784" s="83"/>
      <c r="BB784" s="83"/>
      <c r="BC784" s="83"/>
      <c r="BD784" s="83"/>
      <c r="BE784" s="83"/>
      <c r="BF784" s="83"/>
      <c r="BG784" s="83"/>
      <c r="BH784" s="83"/>
      <c r="BI784" s="83"/>
      <c r="BJ784" s="83"/>
      <c r="BK784" s="83"/>
    </row>
    <row r="785" ht="18.75" customHeight="1">
      <c r="A785" s="82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G785" s="82"/>
      <c r="AH785" s="83"/>
      <c r="AI785" s="83"/>
      <c r="AJ785" s="83"/>
      <c r="AK785" s="83"/>
      <c r="AL785" s="83"/>
      <c r="AM785" s="83"/>
      <c r="AN785" s="83"/>
      <c r="AO785" s="83"/>
      <c r="AP785" s="83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  <c r="BA785" s="83"/>
      <c r="BB785" s="83"/>
      <c r="BC785" s="83"/>
      <c r="BD785" s="83"/>
      <c r="BE785" s="83"/>
      <c r="BF785" s="83"/>
      <c r="BG785" s="83"/>
      <c r="BH785" s="83"/>
      <c r="BI785" s="83"/>
      <c r="BJ785" s="83"/>
      <c r="BK785" s="83"/>
    </row>
    <row r="786" ht="18.75" customHeight="1">
      <c r="A786" s="82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G786" s="82"/>
      <c r="AH786" s="83"/>
      <c r="AI786" s="83"/>
      <c r="AJ786" s="83"/>
      <c r="AK786" s="83"/>
      <c r="AL786" s="83"/>
      <c r="AM786" s="83"/>
      <c r="AN786" s="83"/>
      <c r="AO786" s="83"/>
      <c r="AP786" s="83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  <c r="BA786" s="83"/>
      <c r="BB786" s="83"/>
      <c r="BC786" s="83"/>
      <c r="BD786" s="83"/>
      <c r="BE786" s="83"/>
      <c r="BF786" s="83"/>
      <c r="BG786" s="83"/>
      <c r="BH786" s="83"/>
      <c r="BI786" s="83"/>
      <c r="BJ786" s="83"/>
      <c r="BK786" s="83"/>
    </row>
    <row r="787" ht="18.75" customHeight="1">
      <c r="A787" s="82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G787" s="82"/>
      <c r="AH787" s="83"/>
      <c r="AI787" s="83"/>
      <c r="AJ787" s="83"/>
      <c r="AK787" s="83"/>
      <c r="AL787" s="83"/>
      <c r="AM787" s="83"/>
      <c r="AN787" s="83"/>
      <c r="AO787" s="83"/>
      <c r="AP787" s="83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  <c r="BA787" s="83"/>
      <c r="BB787" s="83"/>
      <c r="BC787" s="83"/>
      <c r="BD787" s="83"/>
      <c r="BE787" s="83"/>
      <c r="BF787" s="83"/>
      <c r="BG787" s="83"/>
      <c r="BH787" s="83"/>
      <c r="BI787" s="83"/>
      <c r="BJ787" s="83"/>
      <c r="BK787" s="83"/>
    </row>
    <row r="788" ht="18.75" customHeight="1">
      <c r="A788" s="82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G788" s="82"/>
      <c r="AH788" s="83"/>
      <c r="AI788" s="83"/>
      <c r="AJ788" s="83"/>
      <c r="AK788" s="83"/>
      <c r="AL788" s="83"/>
      <c r="AM788" s="83"/>
      <c r="AN788" s="83"/>
      <c r="AO788" s="83"/>
      <c r="AP788" s="83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  <c r="BA788" s="83"/>
      <c r="BB788" s="83"/>
      <c r="BC788" s="83"/>
      <c r="BD788" s="83"/>
      <c r="BE788" s="83"/>
      <c r="BF788" s="83"/>
      <c r="BG788" s="83"/>
      <c r="BH788" s="83"/>
      <c r="BI788" s="83"/>
      <c r="BJ788" s="83"/>
      <c r="BK788" s="83"/>
    </row>
    <row r="789" ht="18.75" customHeight="1">
      <c r="A789" s="82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G789" s="82"/>
      <c r="AH789" s="83"/>
      <c r="AI789" s="83"/>
      <c r="AJ789" s="83"/>
      <c r="AK789" s="83"/>
      <c r="AL789" s="83"/>
      <c r="AM789" s="83"/>
      <c r="AN789" s="83"/>
      <c r="AO789" s="83"/>
      <c r="AP789" s="83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  <c r="BA789" s="83"/>
      <c r="BB789" s="83"/>
      <c r="BC789" s="83"/>
      <c r="BD789" s="83"/>
      <c r="BE789" s="83"/>
      <c r="BF789" s="83"/>
      <c r="BG789" s="83"/>
      <c r="BH789" s="83"/>
      <c r="BI789" s="83"/>
      <c r="BJ789" s="83"/>
      <c r="BK789" s="83"/>
    </row>
    <row r="790" ht="18.75" customHeight="1">
      <c r="A790" s="82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G790" s="82"/>
      <c r="AH790" s="83"/>
      <c r="AI790" s="83"/>
      <c r="AJ790" s="83"/>
      <c r="AK790" s="83"/>
      <c r="AL790" s="83"/>
      <c r="AM790" s="83"/>
      <c r="AN790" s="83"/>
      <c r="AO790" s="83"/>
      <c r="AP790" s="83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  <c r="BA790" s="83"/>
      <c r="BB790" s="83"/>
      <c r="BC790" s="83"/>
      <c r="BD790" s="83"/>
      <c r="BE790" s="83"/>
      <c r="BF790" s="83"/>
      <c r="BG790" s="83"/>
      <c r="BH790" s="83"/>
      <c r="BI790" s="83"/>
      <c r="BJ790" s="83"/>
      <c r="BK790" s="83"/>
    </row>
    <row r="791" ht="18.75" customHeight="1">
      <c r="A791" s="82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G791" s="82"/>
      <c r="AH791" s="83"/>
      <c r="AI791" s="83"/>
      <c r="AJ791" s="83"/>
      <c r="AK791" s="83"/>
      <c r="AL791" s="83"/>
      <c r="AM791" s="83"/>
      <c r="AN791" s="83"/>
      <c r="AO791" s="83"/>
      <c r="AP791" s="83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  <c r="BA791" s="83"/>
      <c r="BB791" s="83"/>
      <c r="BC791" s="83"/>
      <c r="BD791" s="83"/>
      <c r="BE791" s="83"/>
      <c r="BF791" s="83"/>
      <c r="BG791" s="83"/>
      <c r="BH791" s="83"/>
      <c r="BI791" s="83"/>
      <c r="BJ791" s="83"/>
      <c r="BK791" s="83"/>
    </row>
    <row r="792" ht="18.75" customHeight="1">
      <c r="A792" s="82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G792" s="82"/>
      <c r="AH792" s="83"/>
      <c r="AI792" s="83"/>
      <c r="AJ792" s="83"/>
      <c r="AK792" s="83"/>
      <c r="AL792" s="83"/>
      <c r="AM792" s="83"/>
      <c r="AN792" s="83"/>
      <c r="AO792" s="83"/>
      <c r="AP792" s="83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  <c r="BA792" s="83"/>
      <c r="BB792" s="83"/>
      <c r="BC792" s="83"/>
      <c r="BD792" s="83"/>
      <c r="BE792" s="83"/>
      <c r="BF792" s="83"/>
      <c r="BG792" s="83"/>
      <c r="BH792" s="83"/>
      <c r="BI792" s="83"/>
      <c r="BJ792" s="83"/>
      <c r="BK792" s="83"/>
    </row>
    <row r="793" ht="18.75" customHeight="1">
      <c r="A793" s="82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G793" s="82"/>
      <c r="AH793" s="83"/>
      <c r="AI793" s="83"/>
      <c r="AJ793" s="83"/>
      <c r="AK793" s="83"/>
      <c r="AL793" s="83"/>
      <c r="AM793" s="83"/>
      <c r="AN793" s="83"/>
      <c r="AO793" s="83"/>
      <c r="AP793" s="83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  <c r="BA793" s="83"/>
      <c r="BB793" s="83"/>
      <c r="BC793" s="83"/>
      <c r="BD793" s="83"/>
      <c r="BE793" s="83"/>
      <c r="BF793" s="83"/>
      <c r="BG793" s="83"/>
      <c r="BH793" s="83"/>
      <c r="BI793" s="83"/>
      <c r="BJ793" s="83"/>
      <c r="BK793" s="83"/>
    </row>
    <row r="794" ht="18.75" customHeight="1">
      <c r="A794" s="82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G794" s="82"/>
      <c r="AH794" s="83"/>
      <c r="AI794" s="83"/>
      <c r="AJ794" s="83"/>
      <c r="AK794" s="83"/>
      <c r="AL794" s="83"/>
      <c r="AM794" s="83"/>
      <c r="AN794" s="83"/>
      <c r="AO794" s="83"/>
      <c r="AP794" s="83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  <c r="BA794" s="83"/>
      <c r="BB794" s="83"/>
      <c r="BC794" s="83"/>
      <c r="BD794" s="83"/>
      <c r="BE794" s="83"/>
      <c r="BF794" s="83"/>
      <c r="BG794" s="83"/>
      <c r="BH794" s="83"/>
      <c r="BI794" s="83"/>
      <c r="BJ794" s="83"/>
      <c r="BK794" s="83"/>
    </row>
    <row r="795" ht="18.75" customHeight="1">
      <c r="A795" s="82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G795" s="82"/>
      <c r="AH795" s="83"/>
      <c r="AI795" s="83"/>
      <c r="AJ795" s="83"/>
      <c r="AK795" s="83"/>
      <c r="AL795" s="83"/>
      <c r="AM795" s="83"/>
      <c r="AN795" s="83"/>
      <c r="AO795" s="83"/>
      <c r="AP795" s="83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  <c r="BA795" s="83"/>
      <c r="BB795" s="83"/>
      <c r="BC795" s="83"/>
      <c r="BD795" s="83"/>
      <c r="BE795" s="83"/>
      <c r="BF795" s="83"/>
      <c r="BG795" s="83"/>
      <c r="BH795" s="83"/>
      <c r="BI795" s="83"/>
      <c r="BJ795" s="83"/>
      <c r="BK795" s="83"/>
    </row>
    <row r="796" ht="18.75" customHeight="1">
      <c r="A796" s="82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G796" s="82"/>
      <c r="AH796" s="83"/>
      <c r="AI796" s="83"/>
      <c r="AJ796" s="83"/>
      <c r="AK796" s="83"/>
      <c r="AL796" s="83"/>
      <c r="AM796" s="83"/>
      <c r="AN796" s="83"/>
      <c r="AO796" s="83"/>
      <c r="AP796" s="83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  <c r="BA796" s="83"/>
      <c r="BB796" s="83"/>
      <c r="BC796" s="83"/>
      <c r="BD796" s="83"/>
      <c r="BE796" s="83"/>
      <c r="BF796" s="83"/>
      <c r="BG796" s="83"/>
      <c r="BH796" s="83"/>
      <c r="BI796" s="83"/>
      <c r="BJ796" s="83"/>
      <c r="BK796" s="83"/>
    </row>
    <row r="797" ht="18.75" customHeight="1">
      <c r="A797" s="82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G797" s="82"/>
      <c r="AH797" s="83"/>
      <c r="AI797" s="83"/>
      <c r="AJ797" s="83"/>
      <c r="AK797" s="83"/>
      <c r="AL797" s="83"/>
      <c r="AM797" s="83"/>
      <c r="AN797" s="83"/>
      <c r="AO797" s="83"/>
      <c r="AP797" s="83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  <c r="BA797" s="83"/>
      <c r="BB797" s="83"/>
      <c r="BC797" s="83"/>
      <c r="BD797" s="83"/>
      <c r="BE797" s="83"/>
      <c r="BF797" s="83"/>
      <c r="BG797" s="83"/>
      <c r="BH797" s="83"/>
      <c r="BI797" s="83"/>
      <c r="BJ797" s="83"/>
      <c r="BK797" s="83"/>
    </row>
    <row r="798" ht="18.75" customHeight="1">
      <c r="A798" s="82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G798" s="82"/>
      <c r="AH798" s="83"/>
      <c r="AI798" s="83"/>
      <c r="AJ798" s="83"/>
      <c r="AK798" s="83"/>
      <c r="AL798" s="83"/>
      <c r="AM798" s="83"/>
      <c r="AN798" s="83"/>
      <c r="AO798" s="83"/>
      <c r="AP798" s="83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  <c r="BA798" s="83"/>
      <c r="BB798" s="83"/>
      <c r="BC798" s="83"/>
      <c r="BD798" s="83"/>
      <c r="BE798" s="83"/>
      <c r="BF798" s="83"/>
      <c r="BG798" s="83"/>
      <c r="BH798" s="83"/>
      <c r="BI798" s="83"/>
      <c r="BJ798" s="83"/>
      <c r="BK798" s="83"/>
    </row>
    <row r="799" ht="18.75" customHeight="1">
      <c r="A799" s="82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G799" s="82"/>
      <c r="AH799" s="83"/>
      <c r="AI799" s="83"/>
      <c r="AJ799" s="83"/>
      <c r="AK799" s="83"/>
      <c r="AL799" s="83"/>
      <c r="AM799" s="83"/>
      <c r="AN799" s="83"/>
      <c r="AO799" s="83"/>
      <c r="AP799" s="83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  <c r="BA799" s="83"/>
      <c r="BB799" s="83"/>
      <c r="BC799" s="83"/>
      <c r="BD799" s="83"/>
      <c r="BE799" s="83"/>
      <c r="BF799" s="83"/>
      <c r="BG799" s="83"/>
      <c r="BH799" s="83"/>
      <c r="BI799" s="83"/>
      <c r="BJ799" s="83"/>
      <c r="BK799" s="83"/>
    </row>
    <row r="800" ht="18.75" customHeight="1">
      <c r="A800" s="82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G800" s="82"/>
      <c r="AH800" s="83"/>
      <c r="AI800" s="83"/>
      <c r="AJ800" s="83"/>
      <c r="AK800" s="83"/>
      <c r="AL800" s="83"/>
      <c r="AM800" s="83"/>
      <c r="AN800" s="83"/>
      <c r="AO800" s="83"/>
      <c r="AP800" s="83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  <c r="BA800" s="83"/>
      <c r="BB800" s="83"/>
      <c r="BC800" s="83"/>
      <c r="BD800" s="83"/>
      <c r="BE800" s="83"/>
      <c r="BF800" s="83"/>
      <c r="BG800" s="83"/>
      <c r="BH800" s="83"/>
      <c r="BI800" s="83"/>
      <c r="BJ800" s="83"/>
      <c r="BK800" s="83"/>
    </row>
    <row r="801" ht="18.75" customHeight="1">
      <c r="A801" s="82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G801" s="82"/>
      <c r="AH801" s="83"/>
      <c r="AI801" s="83"/>
      <c r="AJ801" s="83"/>
      <c r="AK801" s="83"/>
      <c r="AL801" s="83"/>
      <c r="AM801" s="83"/>
      <c r="AN801" s="83"/>
      <c r="AO801" s="83"/>
      <c r="AP801" s="83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  <c r="BA801" s="83"/>
      <c r="BB801" s="83"/>
      <c r="BC801" s="83"/>
      <c r="BD801" s="83"/>
      <c r="BE801" s="83"/>
      <c r="BF801" s="83"/>
      <c r="BG801" s="83"/>
      <c r="BH801" s="83"/>
      <c r="BI801" s="83"/>
      <c r="BJ801" s="83"/>
      <c r="BK801" s="83"/>
    </row>
    <row r="802" ht="18.75" customHeight="1">
      <c r="A802" s="82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G802" s="82"/>
      <c r="AH802" s="83"/>
      <c r="AI802" s="83"/>
      <c r="AJ802" s="83"/>
      <c r="AK802" s="83"/>
      <c r="AL802" s="83"/>
      <c r="AM802" s="83"/>
      <c r="AN802" s="83"/>
      <c r="AO802" s="83"/>
      <c r="AP802" s="83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  <c r="BA802" s="83"/>
      <c r="BB802" s="83"/>
      <c r="BC802" s="83"/>
      <c r="BD802" s="83"/>
      <c r="BE802" s="83"/>
      <c r="BF802" s="83"/>
      <c r="BG802" s="83"/>
      <c r="BH802" s="83"/>
      <c r="BI802" s="83"/>
      <c r="BJ802" s="83"/>
      <c r="BK802" s="83"/>
    </row>
    <row r="803" ht="18.75" customHeight="1">
      <c r="A803" s="82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G803" s="82"/>
      <c r="AH803" s="83"/>
      <c r="AI803" s="83"/>
      <c r="AJ803" s="83"/>
      <c r="AK803" s="83"/>
      <c r="AL803" s="83"/>
      <c r="AM803" s="83"/>
      <c r="AN803" s="83"/>
      <c r="AO803" s="83"/>
      <c r="AP803" s="83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  <c r="BA803" s="83"/>
      <c r="BB803" s="83"/>
      <c r="BC803" s="83"/>
      <c r="BD803" s="83"/>
      <c r="BE803" s="83"/>
      <c r="BF803" s="83"/>
      <c r="BG803" s="83"/>
      <c r="BH803" s="83"/>
      <c r="BI803" s="83"/>
      <c r="BJ803" s="83"/>
      <c r="BK803" s="83"/>
    </row>
    <row r="804" ht="18.75" customHeight="1">
      <c r="A804" s="82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G804" s="82"/>
      <c r="AH804" s="83"/>
      <c r="AI804" s="83"/>
      <c r="AJ804" s="83"/>
      <c r="AK804" s="83"/>
      <c r="AL804" s="83"/>
      <c r="AM804" s="83"/>
      <c r="AN804" s="83"/>
      <c r="AO804" s="83"/>
      <c r="AP804" s="83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  <c r="BA804" s="83"/>
      <c r="BB804" s="83"/>
      <c r="BC804" s="83"/>
      <c r="BD804" s="83"/>
      <c r="BE804" s="83"/>
      <c r="BF804" s="83"/>
      <c r="BG804" s="83"/>
      <c r="BH804" s="83"/>
      <c r="BI804" s="83"/>
      <c r="BJ804" s="83"/>
      <c r="BK804" s="83"/>
    </row>
    <row r="805" ht="18.75" customHeight="1">
      <c r="A805" s="82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G805" s="82"/>
      <c r="AH805" s="83"/>
      <c r="AI805" s="83"/>
      <c r="AJ805" s="83"/>
      <c r="AK805" s="83"/>
      <c r="AL805" s="83"/>
      <c r="AM805" s="83"/>
      <c r="AN805" s="83"/>
      <c r="AO805" s="83"/>
      <c r="AP805" s="83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  <c r="BA805" s="83"/>
      <c r="BB805" s="83"/>
      <c r="BC805" s="83"/>
      <c r="BD805" s="83"/>
      <c r="BE805" s="83"/>
      <c r="BF805" s="83"/>
      <c r="BG805" s="83"/>
      <c r="BH805" s="83"/>
      <c r="BI805" s="83"/>
      <c r="BJ805" s="83"/>
      <c r="BK805" s="83"/>
    </row>
    <row r="806" ht="18.75" customHeight="1">
      <c r="A806" s="82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G806" s="82"/>
      <c r="AH806" s="83"/>
      <c r="AI806" s="83"/>
      <c r="AJ806" s="83"/>
      <c r="AK806" s="83"/>
      <c r="AL806" s="83"/>
      <c r="AM806" s="83"/>
      <c r="AN806" s="83"/>
      <c r="AO806" s="83"/>
      <c r="AP806" s="83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  <c r="BA806" s="83"/>
      <c r="BB806" s="83"/>
      <c r="BC806" s="83"/>
      <c r="BD806" s="83"/>
      <c r="BE806" s="83"/>
      <c r="BF806" s="83"/>
      <c r="BG806" s="83"/>
      <c r="BH806" s="83"/>
      <c r="BI806" s="83"/>
      <c r="BJ806" s="83"/>
      <c r="BK806" s="83"/>
    </row>
    <row r="807" ht="18.75" customHeight="1">
      <c r="A807" s="82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G807" s="82"/>
      <c r="AH807" s="83"/>
      <c r="AI807" s="83"/>
      <c r="AJ807" s="83"/>
      <c r="AK807" s="83"/>
      <c r="AL807" s="83"/>
      <c r="AM807" s="83"/>
      <c r="AN807" s="83"/>
      <c r="AO807" s="83"/>
      <c r="AP807" s="83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  <c r="BA807" s="83"/>
      <c r="BB807" s="83"/>
      <c r="BC807" s="83"/>
      <c r="BD807" s="83"/>
      <c r="BE807" s="83"/>
      <c r="BF807" s="83"/>
      <c r="BG807" s="83"/>
      <c r="BH807" s="83"/>
      <c r="BI807" s="83"/>
      <c r="BJ807" s="83"/>
      <c r="BK807" s="83"/>
    </row>
    <row r="808" ht="18.75" customHeight="1">
      <c r="A808" s="82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G808" s="82"/>
      <c r="AH808" s="83"/>
      <c r="AI808" s="83"/>
      <c r="AJ808" s="83"/>
      <c r="AK808" s="83"/>
      <c r="AL808" s="83"/>
      <c r="AM808" s="83"/>
      <c r="AN808" s="83"/>
      <c r="AO808" s="83"/>
      <c r="AP808" s="83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  <c r="BA808" s="83"/>
      <c r="BB808" s="83"/>
      <c r="BC808" s="83"/>
      <c r="BD808" s="83"/>
      <c r="BE808" s="83"/>
      <c r="BF808" s="83"/>
      <c r="BG808" s="83"/>
      <c r="BH808" s="83"/>
      <c r="BI808" s="83"/>
      <c r="BJ808" s="83"/>
      <c r="BK808" s="83"/>
    </row>
    <row r="809" ht="18.75" customHeight="1">
      <c r="A809" s="82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G809" s="82"/>
      <c r="AH809" s="83"/>
      <c r="AI809" s="83"/>
      <c r="AJ809" s="83"/>
      <c r="AK809" s="83"/>
      <c r="AL809" s="83"/>
      <c r="AM809" s="83"/>
      <c r="AN809" s="83"/>
      <c r="AO809" s="83"/>
      <c r="AP809" s="83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  <c r="BA809" s="83"/>
      <c r="BB809" s="83"/>
      <c r="BC809" s="83"/>
      <c r="BD809" s="83"/>
      <c r="BE809" s="83"/>
      <c r="BF809" s="83"/>
      <c r="BG809" s="83"/>
      <c r="BH809" s="83"/>
      <c r="BI809" s="83"/>
      <c r="BJ809" s="83"/>
      <c r="BK809" s="83"/>
    </row>
    <row r="810" ht="18.75" customHeight="1">
      <c r="A810" s="82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G810" s="82"/>
      <c r="AH810" s="83"/>
      <c r="AI810" s="83"/>
      <c r="AJ810" s="83"/>
      <c r="AK810" s="83"/>
      <c r="AL810" s="83"/>
      <c r="AM810" s="83"/>
      <c r="AN810" s="83"/>
      <c r="AO810" s="83"/>
      <c r="AP810" s="83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  <c r="BA810" s="83"/>
      <c r="BB810" s="83"/>
      <c r="BC810" s="83"/>
      <c r="BD810" s="83"/>
      <c r="BE810" s="83"/>
      <c r="BF810" s="83"/>
      <c r="BG810" s="83"/>
      <c r="BH810" s="83"/>
      <c r="BI810" s="83"/>
      <c r="BJ810" s="83"/>
      <c r="BK810" s="83"/>
    </row>
    <row r="811" ht="18.75" customHeight="1">
      <c r="A811" s="82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G811" s="82"/>
      <c r="AH811" s="83"/>
      <c r="AI811" s="83"/>
      <c r="AJ811" s="83"/>
      <c r="AK811" s="83"/>
      <c r="AL811" s="83"/>
      <c r="AM811" s="83"/>
      <c r="AN811" s="83"/>
      <c r="AO811" s="83"/>
      <c r="AP811" s="83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  <c r="BA811" s="83"/>
      <c r="BB811" s="83"/>
      <c r="BC811" s="83"/>
      <c r="BD811" s="83"/>
      <c r="BE811" s="83"/>
      <c r="BF811" s="83"/>
      <c r="BG811" s="83"/>
      <c r="BH811" s="83"/>
      <c r="BI811" s="83"/>
      <c r="BJ811" s="83"/>
      <c r="BK811" s="83"/>
    </row>
    <row r="812" ht="18.75" customHeight="1">
      <c r="A812" s="82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G812" s="82"/>
      <c r="AH812" s="83"/>
      <c r="AI812" s="83"/>
      <c r="AJ812" s="83"/>
      <c r="AK812" s="83"/>
      <c r="AL812" s="83"/>
      <c r="AM812" s="83"/>
      <c r="AN812" s="83"/>
      <c r="AO812" s="83"/>
      <c r="AP812" s="83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  <c r="BA812" s="83"/>
      <c r="BB812" s="83"/>
      <c r="BC812" s="83"/>
      <c r="BD812" s="83"/>
      <c r="BE812" s="83"/>
      <c r="BF812" s="83"/>
      <c r="BG812" s="83"/>
      <c r="BH812" s="83"/>
      <c r="BI812" s="83"/>
      <c r="BJ812" s="83"/>
      <c r="BK812" s="83"/>
    </row>
    <row r="813" ht="18.75" customHeight="1">
      <c r="A813" s="82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G813" s="82"/>
      <c r="AH813" s="83"/>
      <c r="AI813" s="83"/>
      <c r="AJ813" s="83"/>
      <c r="AK813" s="83"/>
      <c r="AL813" s="83"/>
      <c r="AM813" s="83"/>
      <c r="AN813" s="83"/>
      <c r="AO813" s="83"/>
      <c r="AP813" s="83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  <c r="BA813" s="83"/>
      <c r="BB813" s="83"/>
      <c r="BC813" s="83"/>
      <c r="BD813" s="83"/>
      <c r="BE813" s="83"/>
      <c r="BF813" s="83"/>
      <c r="BG813" s="83"/>
      <c r="BH813" s="83"/>
      <c r="BI813" s="83"/>
      <c r="BJ813" s="83"/>
      <c r="BK813" s="83"/>
    </row>
    <row r="814" ht="18.75" customHeight="1">
      <c r="A814" s="82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G814" s="82"/>
      <c r="AH814" s="83"/>
      <c r="AI814" s="83"/>
      <c r="AJ814" s="83"/>
      <c r="AK814" s="83"/>
      <c r="AL814" s="83"/>
      <c r="AM814" s="83"/>
      <c r="AN814" s="83"/>
      <c r="AO814" s="83"/>
      <c r="AP814" s="83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  <c r="BA814" s="83"/>
      <c r="BB814" s="83"/>
      <c r="BC814" s="83"/>
      <c r="BD814" s="83"/>
      <c r="BE814" s="83"/>
      <c r="BF814" s="83"/>
      <c r="BG814" s="83"/>
      <c r="BH814" s="83"/>
      <c r="BI814" s="83"/>
      <c r="BJ814" s="83"/>
      <c r="BK814" s="83"/>
    </row>
    <row r="815" ht="18.75" customHeight="1">
      <c r="A815" s="82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G815" s="82"/>
      <c r="AH815" s="83"/>
      <c r="AI815" s="83"/>
      <c r="AJ815" s="83"/>
      <c r="AK815" s="83"/>
      <c r="AL815" s="83"/>
      <c r="AM815" s="83"/>
      <c r="AN815" s="83"/>
      <c r="AO815" s="83"/>
      <c r="AP815" s="83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  <c r="BA815" s="83"/>
      <c r="BB815" s="83"/>
      <c r="BC815" s="83"/>
      <c r="BD815" s="83"/>
      <c r="BE815" s="83"/>
      <c r="BF815" s="83"/>
      <c r="BG815" s="83"/>
      <c r="BH815" s="83"/>
      <c r="BI815" s="83"/>
      <c r="BJ815" s="83"/>
      <c r="BK815" s="83"/>
    </row>
    <row r="816" ht="18.75" customHeight="1">
      <c r="A816" s="82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G816" s="82"/>
      <c r="AH816" s="83"/>
      <c r="AI816" s="83"/>
      <c r="AJ816" s="83"/>
      <c r="AK816" s="83"/>
      <c r="AL816" s="83"/>
      <c r="AM816" s="83"/>
      <c r="AN816" s="83"/>
      <c r="AO816" s="83"/>
      <c r="AP816" s="83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  <c r="BA816" s="83"/>
      <c r="BB816" s="83"/>
      <c r="BC816" s="83"/>
      <c r="BD816" s="83"/>
      <c r="BE816" s="83"/>
      <c r="BF816" s="83"/>
      <c r="BG816" s="83"/>
      <c r="BH816" s="83"/>
      <c r="BI816" s="83"/>
      <c r="BJ816" s="83"/>
      <c r="BK816" s="83"/>
    </row>
    <row r="817" ht="18.75" customHeight="1">
      <c r="A817" s="82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G817" s="82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</row>
    <row r="818" ht="18.75" customHeight="1">
      <c r="A818" s="82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G818" s="82"/>
      <c r="AH818" s="83"/>
      <c r="AI818" s="83"/>
      <c r="AJ818" s="83"/>
      <c r="AK818" s="83"/>
      <c r="AL818" s="83"/>
      <c r="AM818" s="83"/>
      <c r="AN818" s="83"/>
      <c r="AO818" s="83"/>
      <c r="AP818" s="83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  <c r="BA818" s="83"/>
      <c r="BB818" s="83"/>
      <c r="BC818" s="83"/>
      <c r="BD818" s="83"/>
      <c r="BE818" s="83"/>
      <c r="BF818" s="83"/>
      <c r="BG818" s="83"/>
      <c r="BH818" s="83"/>
      <c r="BI818" s="83"/>
      <c r="BJ818" s="83"/>
      <c r="BK818" s="83"/>
    </row>
    <row r="819" ht="18.75" customHeight="1">
      <c r="A819" s="82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G819" s="82"/>
      <c r="AH819" s="83"/>
      <c r="AI819" s="83"/>
      <c r="AJ819" s="83"/>
      <c r="AK819" s="83"/>
      <c r="AL819" s="83"/>
      <c r="AM819" s="83"/>
      <c r="AN819" s="83"/>
      <c r="AO819" s="83"/>
      <c r="AP819" s="83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  <c r="BA819" s="83"/>
      <c r="BB819" s="83"/>
      <c r="BC819" s="83"/>
      <c r="BD819" s="83"/>
      <c r="BE819" s="83"/>
      <c r="BF819" s="83"/>
      <c r="BG819" s="83"/>
      <c r="BH819" s="83"/>
      <c r="BI819" s="83"/>
      <c r="BJ819" s="83"/>
      <c r="BK819" s="83"/>
    </row>
    <row r="820" ht="18.75" customHeight="1">
      <c r="A820" s="82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G820" s="82"/>
      <c r="AH820" s="83"/>
      <c r="AI820" s="83"/>
      <c r="AJ820" s="83"/>
      <c r="AK820" s="83"/>
      <c r="AL820" s="83"/>
      <c r="AM820" s="83"/>
      <c r="AN820" s="83"/>
      <c r="AO820" s="83"/>
      <c r="AP820" s="83"/>
      <c r="AQ820" s="83"/>
      <c r="AR820" s="83"/>
      <c r="AS820" s="83"/>
      <c r="AT820" s="83"/>
      <c r="AU820" s="83"/>
      <c r="AV820" s="83"/>
      <c r="AW820" s="83"/>
      <c r="AX820" s="83"/>
      <c r="AY820" s="83"/>
      <c r="AZ820" s="83"/>
      <c r="BA820" s="83"/>
      <c r="BB820" s="83"/>
      <c r="BC820" s="83"/>
      <c r="BD820" s="83"/>
      <c r="BE820" s="83"/>
      <c r="BF820" s="83"/>
      <c r="BG820" s="83"/>
      <c r="BH820" s="83"/>
      <c r="BI820" s="83"/>
      <c r="BJ820" s="83"/>
      <c r="BK820" s="83"/>
    </row>
    <row r="821" ht="18.75" customHeight="1">
      <c r="A821" s="82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G821" s="82"/>
      <c r="AH821" s="83"/>
      <c r="AI821" s="83"/>
      <c r="AJ821" s="83"/>
      <c r="AK821" s="83"/>
      <c r="AL821" s="83"/>
      <c r="AM821" s="83"/>
      <c r="AN821" s="83"/>
      <c r="AO821" s="83"/>
      <c r="AP821" s="83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  <c r="BA821" s="83"/>
      <c r="BB821" s="83"/>
      <c r="BC821" s="83"/>
      <c r="BD821" s="83"/>
      <c r="BE821" s="83"/>
      <c r="BF821" s="83"/>
      <c r="BG821" s="83"/>
      <c r="BH821" s="83"/>
      <c r="BI821" s="83"/>
      <c r="BJ821" s="83"/>
      <c r="BK821" s="83"/>
    </row>
    <row r="822" ht="18.75" customHeight="1">
      <c r="A822" s="82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G822" s="82"/>
      <c r="AH822" s="83"/>
      <c r="AI822" s="83"/>
      <c r="AJ822" s="83"/>
      <c r="AK822" s="83"/>
      <c r="AL822" s="83"/>
      <c r="AM822" s="83"/>
      <c r="AN822" s="83"/>
      <c r="AO822" s="83"/>
      <c r="AP822" s="83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  <c r="BA822" s="83"/>
      <c r="BB822" s="83"/>
      <c r="BC822" s="83"/>
      <c r="BD822" s="83"/>
      <c r="BE822" s="83"/>
      <c r="BF822" s="83"/>
      <c r="BG822" s="83"/>
      <c r="BH822" s="83"/>
      <c r="BI822" s="83"/>
      <c r="BJ822" s="83"/>
      <c r="BK822" s="83"/>
    </row>
    <row r="823" ht="18.75" customHeight="1">
      <c r="A823" s="82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G823" s="82"/>
      <c r="AH823" s="83"/>
      <c r="AI823" s="83"/>
      <c r="AJ823" s="83"/>
      <c r="AK823" s="83"/>
      <c r="AL823" s="83"/>
      <c r="AM823" s="83"/>
      <c r="AN823" s="83"/>
      <c r="AO823" s="83"/>
      <c r="AP823" s="83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  <c r="BA823" s="83"/>
      <c r="BB823" s="83"/>
      <c r="BC823" s="83"/>
      <c r="BD823" s="83"/>
      <c r="BE823" s="83"/>
      <c r="BF823" s="83"/>
      <c r="BG823" s="83"/>
      <c r="BH823" s="83"/>
      <c r="BI823" s="83"/>
      <c r="BJ823" s="83"/>
      <c r="BK823" s="83"/>
    </row>
    <row r="824" ht="18.75" customHeight="1">
      <c r="A824" s="82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G824" s="82"/>
      <c r="AH824" s="83"/>
      <c r="AI824" s="83"/>
      <c r="AJ824" s="83"/>
      <c r="AK824" s="83"/>
      <c r="AL824" s="83"/>
      <c r="AM824" s="83"/>
      <c r="AN824" s="83"/>
      <c r="AO824" s="83"/>
      <c r="AP824" s="83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  <c r="BA824" s="83"/>
      <c r="BB824" s="83"/>
      <c r="BC824" s="83"/>
      <c r="BD824" s="83"/>
      <c r="BE824" s="83"/>
      <c r="BF824" s="83"/>
      <c r="BG824" s="83"/>
      <c r="BH824" s="83"/>
      <c r="BI824" s="83"/>
      <c r="BJ824" s="83"/>
      <c r="BK824" s="83"/>
    </row>
    <row r="825" ht="18.75" customHeight="1">
      <c r="A825" s="82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G825" s="82"/>
      <c r="AH825" s="83"/>
      <c r="AI825" s="83"/>
      <c r="AJ825" s="83"/>
      <c r="AK825" s="83"/>
      <c r="AL825" s="83"/>
      <c r="AM825" s="83"/>
      <c r="AN825" s="83"/>
      <c r="AO825" s="83"/>
      <c r="AP825" s="83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  <c r="BA825" s="83"/>
      <c r="BB825" s="83"/>
      <c r="BC825" s="83"/>
      <c r="BD825" s="83"/>
      <c r="BE825" s="83"/>
      <c r="BF825" s="83"/>
      <c r="BG825" s="83"/>
      <c r="BH825" s="83"/>
      <c r="BI825" s="83"/>
      <c r="BJ825" s="83"/>
      <c r="BK825" s="83"/>
    </row>
    <row r="826" ht="18.75" customHeight="1">
      <c r="A826" s="82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G826" s="82"/>
      <c r="AH826" s="83"/>
      <c r="AI826" s="83"/>
      <c r="AJ826" s="83"/>
      <c r="AK826" s="83"/>
      <c r="AL826" s="83"/>
      <c r="AM826" s="83"/>
      <c r="AN826" s="83"/>
      <c r="AO826" s="83"/>
      <c r="AP826" s="83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  <c r="BA826" s="83"/>
      <c r="BB826" s="83"/>
      <c r="BC826" s="83"/>
      <c r="BD826" s="83"/>
      <c r="BE826" s="83"/>
      <c r="BF826" s="83"/>
      <c r="BG826" s="83"/>
      <c r="BH826" s="83"/>
      <c r="BI826" s="83"/>
      <c r="BJ826" s="83"/>
      <c r="BK826" s="83"/>
    </row>
    <row r="827" ht="18.75" customHeight="1">
      <c r="A827" s="82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G827" s="82"/>
      <c r="AH827" s="83"/>
      <c r="AI827" s="83"/>
      <c r="AJ827" s="83"/>
      <c r="AK827" s="83"/>
      <c r="AL827" s="83"/>
      <c r="AM827" s="83"/>
      <c r="AN827" s="83"/>
      <c r="AO827" s="83"/>
      <c r="AP827" s="83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  <c r="BA827" s="83"/>
      <c r="BB827" s="83"/>
      <c r="BC827" s="83"/>
      <c r="BD827" s="83"/>
      <c r="BE827" s="83"/>
      <c r="BF827" s="83"/>
      <c r="BG827" s="83"/>
      <c r="BH827" s="83"/>
      <c r="BI827" s="83"/>
      <c r="BJ827" s="83"/>
      <c r="BK827" s="83"/>
    </row>
    <row r="828" ht="18.75" customHeight="1">
      <c r="A828" s="82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G828" s="82"/>
      <c r="AH828" s="83"/>
      <c r="AI828" s="83"/>
      <c r="AJ828" s="83"/>
      <c r="AK828" s="83"/>
      <c r="AL828" s="83"/>
      <c r="AM828" s="83"/>
      <c r="AN828" s="83"/>
      <c r="AO828" s="83"/>
      <c r="AP828" s="83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  <c r="BA828" s="83"/>
      <c r="BB828" s="83"/>
      <c r="BC828" s="83"/>
      <c r="BD828" s="83"/>
      <c r="BE828" s="83"/>
      <c r="BF828" s="83"/>
      <c r="BG828" s="83"/>
      <c r="BH828" s="83"/>
      <c r="BI828" s="83"/>
      <c r="BJ828" s="83"/>
      <c r="BK828" s="83"/>
    </row>
    <row r="829" ht="18.75" customHeight="1">
      <c r="A829" s="82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G829" s="82"/>
      <c r="AH829" s="83"/>
      <c r="AI829" s="83"/>
      <c r="AJ829" s="83"/>
      <c r="AK829" s="83"/>
      <c r="AL829" s="83"/>
      <c r="AM829" s="83"/>
      <c r="AN829" s="83"/>
      <c r="AO829" s="83"/>
      <c r="AP829" s="83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  <c r="BA829" s="83"/>
      <c r="BB829" s="83"/>
      <c r="BC829" s="83"/>
      <c r="BD829" s="83"/>
      <c r="BE829" s="83"/>
      <c r="BF829" s="83"/>
      <c r="BG829" s="83"/>
      <c r="BH829" s="83"/>
      <c r="BI829" s="83"/>
      <c r="BJ829" s="83"/>
      <c r="BK829" s="83"/>
    </row>
    <row r="830" ht="18.75" customHeight="1">
      <c r="A830" s="82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G830" s="82"/>
      <c r="AH830" s="83"/>
      <c r="AI830" s="83"/>
      <c r="AJ830" s="83"/>
      <c r="AK830" s="83"/>
      <c r="AL830" s="83"/>
      <c r="AM830" s="83"/>
      <c r="AN830" s="83"/>
      <c r="AO830" s="83"/>
      <c r="AP830" s="83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  <c r="BA830" s="83"/>
      <c r="BB830" s="83"/>
      <c r="BC830" s="83"/>
      <c r="BD830" s="83"/>
      <c r="BE830" s="83"/>
      <c r="BF830" s="83"/>
      <c r="BG830" s="83"/>
      <c r="BH830" s="83"/>
      <c r="BI830" s="83"/>
      <c r="BJ830" s="83"/>
      <c r="BK830" s="83"/>
    </row>
    <row r="831" ht="18.75" customHeight="1">
      <c r="A831" s="82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G831" s="82"/>
      <c r="AH831" s="83"/>
      <c r="AI831" s="83"/>
      <c r="AJ831" s="83"/>
      <c r="AK831" s="83"/>
      <c r="AL831" s="83"/>
      <c r="AM831" s="83"/>
      <c r="AN831" s="83"/>
      <c r="AO831" s="83"/>
      <c r="AP831" s="83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  <c r="BA831" s="83"/>
      <c r="BB831" s="83"/>
      <c r="BC831" s="83"/>
      <c r="BD831" s="83"/>
      <c r="BE831" s="83"/>
      <c r="BF831" s="83"/>
      <c r="BG831" s="83"/>
      <c r="BH831" s="83"/>
      <c r="BI831" s="83"/>
      <c r="BJ831" s="83"/>
      <c r="BK831" s="83"/>
    </row>
    <row r="832" ht="18.75" customHeight="1">
      <c r="A832" s="82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G832" s="82"/>
      <c r="AH832" s="83"/>
      <c r="AI832" s="83"/>
      <c r="AJ832" s="83"/>
      <c r="AK832" s="83"/>
      <c r="AL832" s="83"/>
      <c r="AM832" s="83"/>
      <c r="AN832" s="83"/>
      <c r="AO832" s="83"/>
      <c r="AP832" s="83"/>
      <c r="AQ832" s="83"/>
      <c r="AR832" s="83"/>
      <c r="AS832" s="83"/>
      <c r="AT832" s="83"/>
      <c r="AU832" s="83"/>
      <c r="AV832" s="83"/>
      <c r="AW832" s="83"/>
      <c r="AX832" s="83"/>
      <c r="AY832" s="83"/>
      <c r="AZ832" s="83"/>
      <c r="BA832" s="83"/>
      <c r="BB832" s="83"/>
      <c r="BC832" s="83"/>
      <c r="BD832" s="83"/>
      <c r="BE832" s="83"/>
      <c r="BF832" s="83"/>
      <c r="BG832" s="83"/>
      <c r="BH832" s="83"/>
      <c r="BI832" s="83"/>
      <c r="BJ832" s="83"/>
      <c r="BK832" s="83"/>
    </row>
    <row r="833" ht="18.75" customHeight="1">
      <c r="A833" s="82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G833" s="82"/>
      <c r="AH833" s="83"/>
      <c r="AI833" s="83"/>
      <c r="AJ833" s="83"/>
      <c r="AK833" s="83"/>
      <c r="AL833" s="83"/>
      <c r="AM833" s="83"/>
      <c r="AN833" s="83"/>
      <c r="AO833" s="83"/>
      <c r="AP833" s="83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  <c r="BA833" s="83"/>
      <c r="BB833" s="83"/>
      <c r="BC833" s="83"/>
      <c r="BD833" s="83"/>
      <c r="BE833" s="83"/>
      <c r="BF833" s="83"/>
      <c r="BG833" s="83"/>
      <c r="BH833" s="83"/>
      <c r="BI833" s="83"/>
      <c r="BJ833" s="83"/>
      <c r="BK833" s="83"/>
    </row>
    <row r="834" ht="18.75" customHeight="1">
      <c r="A834" s="82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G834" s="82"/>
      <c r="AH834" s="83"/>
      <c r="AI834" s="83"/>
      <c r="AJ834" s="83"/>
      <c r="AK834" s="83"/>
      <c r="AL834" s="83"/>
      <c r="AM834" s="83"/>
      <c r="AN834" s="83"/>
      <c r="AO834" s="83"/>
      <c r="AP834" s="83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  <c r="BA834" s="83"/>
      <c r="BB834" s="83"/>
      <c r="BC834" s="83"/>
      <c r="BD834" s="83"/>
      <c r="BE834" s="83"/>
      <c r="BF834" s="83"/>
      <c r="BG834" s="83"/>
      <c r="BH834" s="83"/>
      <c r="BI834" s="83"/>
      <c r="BJ834" s="83"/>
      <c r="BK834" s="83"/>
    </row>
    <row r="835" ht="18.75" customHeight="1">
      <c r="A835" s="82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G835" s="82"/>
      <c r="AH835" s="83"/>
      <c r="AI835" s="83"/>
      <c r="AJ835" s="83"/>
      <c r="AK835" s="83"/>
      <c r="AL835" s="83"/>
      <c r="AM835" s="83"/>
      <c r="AN835" s="83"/>
      <c r="AO835" s="83"/>
      <c r="AP835" s="83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  <c r="BA835" s="83"/>
      <c r="BB835" s="83"/>
      <c r="BC835" s="83"/>
      <c r="BD835" s="83"/>
      <c r="BE835" s="83"/>
      <c r="BF835" s="83"/>
      <c r="BG835" s="83"/>
      <c r="BH835" s="83"/>
      <c r="BI835" s="83"/>
      <c r="BJ835" s="83"/>
      <c r="BK835" s="83"/>
    </row>
    <row r="836" ht="18.75" customHeight="1">
      <c r="A836" s="82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G836" s="82"/>
      <c r="AH836" s="83"/>
      <c r="AI836" s="83"/>
      <c r="AJ836" s="83"/>
      <c r="AK836" s="83"/>
      <c r="AL836" s="83"/>
      <c r="AM836" s="83"/>
      <c r="AN836" s="83"/>
      <c r="AO836" s="83"/>
      <c r="AP836" s="83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  <c r="BA836" s="83"/>
      <c r="BB836" s="83"/>
      <c r="BC836" s="83"/>
      <c r="BD836" s="83"/>
      <c r="BE836" s="83"/>
      <c r="BF836" s="83"/>
      <c r="BG836" s="83"/>
      <c r="BH836" s="83"/>
      <c r="BI836" s="83"/>
      <c r="BJ836" s="83"/>
      <c r="BK836" s="83"/>
    </row>
    <row r="837" ht="18.75" customHeight="1">
      <c r="A837" s="82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G837" s="82"/>
      <c r="AH837" s="83"/>
      <c r="AI837" s="83"/>
      <c r="AJ837" s="83"/>
      <c r="AK837" s="83"/>
      <c r="AL837" s="83"/>
      <c r="AM837" s="83"/>
      <c r="AN837" s="83"/>
      <c r="AO837" s="83"/>
      <c r="AP837" s="83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  <c r="BA837" s="83"/>
      <c r="BB837" s="83"/>
      <c r="BC837" s="83"/>
      <c r="BD837" s="83"/>
      <c r="BE837" s="83"/>
      <c r="BF837" s="83"/>
      <c r="BG837" s="83"/>
      <c r="BH837" s="83"/>
      <c r="BI837" s="83"/>
      <c r="BJ837" s="83"/>
      <c r="BK837" s="83"/>
    </row>
    <row r="838" ht="18.75" customHeight="1">
      <c r="A838" s="82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G838" s="82"/>
      <c r="AH838" s="83"/>
      <c r="AI838" s="83"/>
      <c r="AJ838" s="83"/>
      <c r="AK838" s="83"/>
      <c r="AL838" s="83"/>
      <c r="AM838" s="83"/>
      <c r="AN838" s="83"/>
      <c r="AO838" s="83"/>
      <c r="AP838" s="83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  <c r="BA838" s="83"/>
      <c r="BB838" s="83"/>
      <c r="BC838" s="83"/>
      <c r="BD838" s="83"/>
      <c r="BE838" s="83"/>
      <c r="BF838" s="83"/>
      <c r="BG838" s="83"/>
      <c r="BH838" s="83"/>
      <c r="BI838" s="83"/>
      <c r="BJ838" s="83"/>
      <c r="BK838" s="83"/>
    </row>
    <row r="839" ht="18.75" customHeight="1">
      <c r="A839" s="82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G839" s="82"/>
      <c r="AH839" s="83"/>
      <c r="AI839" s="83"/>
      <c r="AJ839" s="83"/>
      <c r="AK839" s="83"/>
      <c r="AL839" s="83"/>
      <c r="AM839" s="83"/>
      <c r="AN839" s="83"/>
      <c r="AO839" s="83"/>
      <c r="AP839" s="83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  <c r="BA839" s="83"/>
      <c r="BB839" s="83"/>
      <c r="BC839" s="83"/>
      <c r="BD839" s="83"/>
      <c r="BE839" s="83"/>
      <c r="BF839" s="83"/>
      <c r="BG839" s="83"/>
      <c r="BH839" s="83"/>
      <c r="BI839" s="83"/>
      <c r="BJ839" s="83"/>
      <c r="BK839" s="83"/>
    </row>
    <row r="840" ht="18.75" customHeight="1">
      <c r="A840" s="82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G840" s="82"/>
      <c r="AH840" s="83"/>
      <c r="AI840" s="83"/>
      <c r="AJ840" s="83"/>
      <c r="AK840" s="83"/>
      <c r="AL840" s="83"/>
      <c r="AM840" s="83"/>
      <c r="AN840" s="83"/>
      <c r="AO840" s="83"/>
      <c r="AP840" s="83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  <c r="BA840" s="83"/>
      <c r="BB840" s="83"/>
      <c r="BC840" s="83"/>
      <c r="BD840" s="83"/>
      <c r="BE840" s="83"/>
      <c r="BF840" s="83"/>
      <c r="BG840" s="83"/>
      <c r="BH840" s="83"/>
      <c r="BI840" s="83"/>
      <c r="BJ840" s="83"/>
      <c r="BK840" s="83"/>
    </row>
    <row r="841" ht="18.75" customHeight="1">
      <c r="A841" s="82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G841" s="82"/>
      <c r="AH841" s="83"/>
      <c r="AI841" s="83"/>
      <c r="AJ841" s="83"/>
      <c r="AK841" s="83"/>
      <c r="AL841" s="83"/>
      <c r="AM841" s="83"/>
      <c r="AN841" s="83"/>
      <c r="AO841" s="83"/>
      <c r="AP841" s="83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  <c r="BA841" s="83"/>
      <c r="BB841" s="83"/>
      <c r="BC841" s="83"/>
      <c r="BD841" s="83"/>
      <c r="BE841" s="83"/>
      <c r="BF841" s="83"/>
      <c r="BG841" s="83"/>
      <c r="BH841" s="83"/>
      <c r="BI841" s="83"/>
      <c r="BJ841" s="83"/>
      <c r="BK841" s="83"/>
    </row>
    <row r="842" ht="18.75" customHeight="1">
      <c r="A842" s="82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G842" s="82"/>
      <c r="AH842" s="83"/>
      <c r="AI842" s="83"/>
      <c r="AJ842" s="83"/>
      <c r="AK842" s="83"/>
      <c r="AL842" s="83"/>
      <c r="AM842" s="83"/>
      <c r="AN842" s="83"/>
      <c r="AO842" s="83"/>
      <c r="AP842" s="83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  <c r="BA842" s="83"/>
      <c r="BB842" s="83"/>
      <c r="BC842" s="83"/>
      <c r="BD842" s="83"/>
      <c r="BE842" s="83"/>
      <c r="BF842" s="83"/>
      <c r="BG842" s="83"/>
      <c r="BH842" s="83"/>
      <c r="BI842" s="83"/>
      <c r="BJ842" s="83"/>
      <c r="BK842" s="83"/>
    </row>
    <row r="843" ht="18.75" customHeight="1">
      <c r="A843" s="82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G843" s="82"/>
      <c r="AH843" s="83"/>
      <c r="AI843" s="83"/>
      <c r="AJ843" s="83"/>
      <c r="AK843" s="83"/>
      <c r="AL843" s="83"/>
      <c r="AM843" s="83"/>
      <c r="AN843" s="83"/>
      <c r="AO843" s="83"/>
      <c r="AP843" s="83"/>
      <c r="AQ843" s="83"/>
      <c r="AR843" s="83"/>
      <c r="AS843" s="83"/>
      <c r="AT843" s="83"/>
      <c r="AU843" s="83"/>
      <c r="AV843" s="83"/>
      <c r="AW843" s="83"/>
      <c r="AX843" s="83"/>
      <c r="AY843" s="83"/>
      <c r="AZ843" s="83"/>
      <c r="BA843" s="83"/>
      <c r="BB843" s="83"/>
      <c r="BC843" s="83"/>
      <c r="BD843" s="83"/>
      <c r="BE843" s="83"/>
      <c r="BF843" s="83"/>
      <c r="BG843" s="83"/>
      <c r="BH843" s="83"/>
      <c r="BI843" s="83"/>
      <c r="BJ843" s="83"/>
      <c r="BK843" s="83"/>
    </row>
    <row r="844" ht="18.75" customHeight="1">
      <c r="A844" s="82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G844" s="82"/>
      <c r="AH844" s="83"/>
      <c r="AI844" s="83"/>
      <c r="AJ844" s="83"/>
      <c r="AK844" s="83"/>
      <c r="AL844" s="83"/>
      <c r="AM844" s="83"/>
      <c r="AN844" s="83"/>
      <c r="AO844" s="83"/>
      <c r="AP844" s="83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  <c r="BA844" s="83"/>
      <c r="BB844" s="83"/>
      <c r="BC844" s="83"/>
      <c r="BD844" s="83"/>
      <c r="BE844" s="83"/>
      <c r="BF844" s="83"/>
      <c r="BG844" s="83"/>
      <c r="BH844" s="83"/>
      <c r="BI844" s="83"/>
      <c r="BJ844" s="83"/>
      <c r="BK844" s="83"/>
    </row>
    <row r="845" ht="18.75" customHeight="1">
      <c r="A845" s="82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G845" s="82"/>
      <c r="AH845" s="83"/>
      <c r="AI845" s="83"/>
      <c r="AJ845" s="83"/>
      <c r="AK845" s="83"/>
      <c r="AL845" s="83"/>
      <c r="AM845" s="83"/>
      <c r="AN845" s="83"/>
      <c r="AO845" s="83"/>
      <c r="AP845" s="83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  <c r="BA845" s="83"/>
      <c r="BB845" s="83"/>
      <c r="BC845" s="83"/>
      <c r="BD845" s="83"/>
      <c r="BE845" s="83"/>
      <c r="BF845" s="83"/>
      <c r="BG845" s="83"/>
      <c r="BH845" s="83"/>
      <c r="BI845" s="83"/>
      <c r="BJ845" s="83"/>
      <c r="BK845" s="83"/>
    </row>
    <row r="846" ht="18.75" customHeight="1">
      <c r="A846" s="82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G846" s="82"/>
      <c r="AH846" s="83"/>
      <c r="AI846" s="83"/>
      <c r="AJ846" s="83"/>
      <c r="AK846" s="83"/>
      <c r="AL846" s="83"/>
      <c r="AM846" s="83"/>
      <c r="AN846" s="83"/>
      <c r="AO846" s="83"/>
      <c r="AP846" s="83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  <c r="BA846" s="83"/>
      <c r="BB846" s="83"/>
      <c r="BC846" s="83"/>
      <c r="BD846" s="83"/>
      <c r="BE846" s="83"/>
      <c r="BF846" s="83"/>
      <c r="BG846" s="83"/>
      <c r="BH846" s="83"/>
      <c r="BI846" s="83"/>
      <c r="BJ846" s="83"/>
      <c r="BK846" s="83"/>
    </row>
    <row r="847" ht="18.75" customHeight="1">
      <c r="A847" s="82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G847" s="82"/>
      <c r="AH847" s="83"/>
      <c r="AI847" s="83"/>
      <c r="AJ847" s="83"/>
      <c r="AK847" s="83"/>
      <c r="AL847" s="83"/>
      <c r="AM847" s="83"/>
      <c r="AN847" s="83"/>
      <c r="AO847" s="83"/>
      <c r="AP847" s="83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  <c r="BA847" s="83"/>
      <c r="BB847" s="83"/>
      <c r="BC847" s="83"/>
      <c r="BD847" s="83"/>
      <c r="BE847" s="83"/>
      <c r="BF847" s="83"/>
      <c r="BG847" s="83"/>
      <c r="BH847" s="83"/>
      <c r="BI847" s="83"/>
      <c r="BJ847" s="83"/>
      <c r="BK847" s="83"/>
    </row>
    <row r="848" ht="18.75" customHeight="1">
      <c r="A848" s="82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G848" s="82"/>
      <c r="AH848" s="83"/>
      <c r="AI848" s="83"/>
      <c r="AJ848" s="83"/>
      <c r="AK848" s="83"/>
      <c r="AL848" s="83"/>
      <c r="AM848" s="83"/>
      <c r="AN848" s="83"/>
      <c r="AO848" s="83"/>
      <c r="AP848" s="83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  <c r="BA848" s="83"/>
      <c r="BB848" s="83"/>
      <c r="BC848" s="83"/>
      <c r="BD848" s="83"/>
      <c r="BE848" s="83"/>
      <c r="BF848" s="83"/>
      <c r="BG848" s="83"/>
      <c r="BH848" s="83"/>
      <c r="BI848" s="83"/>
      <c r="BJ848" s="83"/>
      <c r="BK848" s="83"/>
    </row>
    <row r="849" ht="18.75" customHeight="1">
      <c r="A849" s="82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G849" s="82"/>
      <c r="AH849" s="83"/>
      <c r="AI849" s="83"/>
      <c r="AJ849" s="83"/>
      <c r="AK849" s="83"/>
      <c r="AL849" s="83"/>
      <c r="AM849" s="83"/>
      <c r="AN849" s="83"/>
      <c r="AO849" s="83"/>
      <c r="AP849" s="83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  <c r="BA849" s="83"/>
      <c r="BB849" s="83"/>
      <c r="BC849" s="83"/>
      <c r="BD849" s="83"/>
      <c r="BE849" s="83"/>
      <c r="BF849" s="83"/>
      <c r="BG849" s="83"/>
      <c r="BH849" s="83"/>
      <c r="BI849" s="83"/>
      <c r="BJ849" s="83"/>
      <c r="BK849" s="83"/>
    </row>
    <row r="850" ht="18.75" customHeight="1">
      <c r="A850" s="82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G850" s="82"/>
      <c r="AH850" s="83"/>
      <c r="AI850" s="83"/>
      <c r="AJ850" s="83"/>
      <c r="AK850" s="83"/>
      <c r="AL850" s="83"/>
      <c r="AM850" s="83"/>
      <c r="AN850" s="83"/>
      <c r="AO850" s="83"/>
      <c r="AP850" s="83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  <c r="BA850" s="83"/>
      <c r="BB850" s="83"/>
      <c r="BC850" s="83"/>
      <c r="BD850" s="83"/>
      <c r="BE850" s="83"/>
      <c r="BF850" s="83"/>
      <c r="BG850" s="83"/>
      <c r="BH850" s="83"/>
      <c r="BI850" s="83"/>
      <c r="BJ850" s="83"/>
      <c r="BK850" s="83"/>
    </row>
    <row r="851" ht="18.75" customHeight="1">
      <c r="A851" s="82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G851" s="82"/>
      <c r="AH851" s="83"/>
      <c r="AI851" s="83"/>
      <c r="AJ851" s="83"/>
      <c r="AK851" s="83"/>
      <c r="AL851" s="83"/>
      <c r="AM851" s="83"/>
      <c r="AN851" s="83"/>
      <c r="AO851" s="83"/>
      <c r="AP851" s="83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  <c r="BA851" s="83"/>
      <c r="BB851" s="83"/>
      <c r="BC851" s="83"/>
      <c r="BD851" s="83"/>
      <c r="BE851" s="83"/>
      <c r="BF851" s="83"/>
      <c r="BG851" s="83"/>
      <c r="BH851" s="83"/>
      <c r="BI851" s="83"/>
      <c r="BJ851" s="83"/>
      <c r="BK851" s="83"/>
    </row>
    <row r="852" ht="18.75" customHeight="1">
      <c r="A852" s="82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G852" s="82"/>
      <c r="AH852" s="83"/>
      <c r="AI852" s="83"/>
      <c r="AJ852" s="83"/>
      <c r="AK852" s="83"/>
      <c r="AL852" s="83"/>
      <c r="AM852" s="83"/>
      <c r="AN852" s="83"/>
      <c r="AO852" s="83"/>
      <c r="AP852" s="83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  <c r="BA852" s="83"/>
      <c r="BB852" s="83"/>
      <c r="BC852" s="83"/>
      <c r="BD852" s="83"/>
      <c r="BE852" s="83"/>
      <c r="BF852" s="83"/>
      <c r="BG852" s="83"/>
      <c r="BH852" s="83"/>
      <c r="BI852" s="83"/>
      <c r="BJ852" s="83"/>
      <c r="BK852" s="83"/>
    </row>
    <row r="853" ht="18.75" customHeight="1">
      <c r="A853" s="82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G853" s="82"/>
      <c r="AH853" s="83"/>
      <c r="AI853" s="83"/>
      <c r="AJ853" s="83"/>
      <c r="AK853" s="83"/>
      <c r="AL853" s="83"/>
      <c r="AM853" s="83"/>
      <c r="AN853" s="83"/>
      <c r="AO853" s="83"/>
      <c r="AP853" s="83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  <c r="BA853" s="83"/>
      <c r="BB853" s="83"/>
      <c r="BC853" s="83"/>
      <c r="BD853" s="83"/>
      <c r="BE853" s="83"/>
      <c r="BF853" s="83"/>
      <c r="BG853" s="83"/>
      <c r="BH853" s="83"/>
      <c r="BI853" s="83"/>
      <c r="BJ853" s="83"/>
      <c r="BK853" s="83"/>
    </row>
    <row r="854" ht="18.75" customHeight="1">
      <c r="A854" s="82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G854" s="82"/>
      <c r="AH854" s="83"/>
      <c r="AI854" s="83"/>
      <c r="AJ854" s="83"/>
      <c r="AK854" s="83"/>
      <c r="AL854" s="83"/>
      <c r="AM854" s="83"/>
      <c r="AN854" s="83"/>
      <c r="AO854" s="83"/>
      <c r="AP854" s="83"/>
      <c r="AQ854" s="83"/>
      <c r="AR854" s="83"/>
      <c r="AS854" s="83"/>
      <c r="AT854" s="83"/>
      <c r="AU854" s="83"/>
      <c r="AV854" s="83"/>
      <c r="AW854" s="83"/>
      <c r="AX854" s="83"/>
      <c r="AY854" s="83"/>
      <c r="AZ854" s="83"/>
      <c r="BA854" s="83"/>
      <c r="BB854" s="83"/>
      <c r="BC854" s="83"/>
      <c r="BD854" s="83"/>
      <c r="BE854" s="83"/>
      <c r="BF854" s="83"/>
      <c r="BG854" s="83"/>
      <c r="BH854" s="83"/>
      <c r="BI854" s="83"/>
      <c r="BJ854" s="83"/>
      <c r="BK854" s="83"/>
    </row>
    <row r="855" ht="18.75" customHeight="1">
      <c r="A855" s="82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G855" s="82"/>
      <c r="AH855" s="83"/>
      <c r="AI855" s="83"/>
      <c r="AJ855" s="83"/>
      <c r="AK855" s="83"/>
      <c r="AL855" s="83"/>
      <c r="AM855" s="83"/>
      <c r="AN855" s="83"/>
      <c r="AO855" s="83"/>
      <c r="AP855" s="83"/>
      <c r="AQ855" s="83"/>
      <c r="AR855" s="83"/>
      <c r="AS855" s="83"/>
      <c r="AT855" s="83"/>
      <c r="AU855" s="83"/>
      <c r="AV855" s="83"/>
      <c r="AW855" s="83"/>
      <c r="AX855" s="83"/>
      <c r="AY855" s="83"/>
      <c r="AZ855" s="83"/>
      <c r="BA855" s="83"/>
      <c r="BB855" s="83"/>
      <c r="BC855" s="83"/>
      <c r="BD855" s="83"/>
      <c r="BE855" s="83"/>
      <c r="BF855" s="83"/>
      <c r="BG855" s="83"/>
      <c r="BH855" s="83"/>
      <c r="BI855" s="83"/>
      <c r="BJ855" s="83"/>
      <c r="BK855" s="83"/>
    </row>
    <row r="856" ht="18.75" customHeight="1">
      <c r="A856" s="82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G856" s="82"/>
      <c r="AH856" s="83"/>
      <c r="AI856" s="83"/>
      <c r="AJ856" s="83"/>
      <c r="AK856" s="83"/>
      <c r="AL856" s="83"/>
      <c r="AM856" s="83"/>
      <c r="AN856" s="83"/>
      <c r="AO856" s="83"/>
      <c r="AP856" s="83"/>
      <c r="AQ856" s="83"/>
      <c r="AR856" s="83"/>
      <c r="AS856" s="83"/>
      <c r="AT856" s="83"/>
      <c r="AU856" s="83"/>
      <c r="AV856" s="83"/>
      <c r="AW856" s="83"/>
      <c r="AX856" s="83"/>
      <c r="AY856" s="83"/>
      <c r="AZ856" s="83"/>
      <c r="BA856" s="83"/>
      <c r="BB856" s="83"/>
      <c r="BC856" s="83"/>
      <c r="BD856" s="83"/>
      <c r="BE856" s="83"/>
      <c r="BF856" s="83"/>
      <c r="BG856" s="83"/>
      <c r="BH856" s="83"/>
      <c r="BI856" s="83"/>
      <c r="BJ856" s="83"/>
      <c r="BK856" s="83"/>
    </row>
    <row r="857" ht="18.75" customHeight="1">
      <c r="A857" s="82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G857" s="82"/>
      <c r="AH857" s="83"/>
      <c r="AI857" s="83"/>
      <c r="AJ857" s="83"/>
      <c r="AK857" s="83"/>
      <c r="AL857" s="83"/>
      <c r="AM857" s="83"/>
      <c r="AN857" s="83"/>
      <c r="AO857" s="83"/>
      <c r="AP857" s="83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  <c r="BA857" s="83"/>
      <c r="BB857" s="83"/>
      <c r="BC857" s="83"/>
      <c r="BD857" s="83"/>
      <c r="BE857" s="83"/>
      <c r="BF857" s="83"/>
      <c r="BG857" s="83"/>
      <c r="BH857" s="83"/>
      <c r="BI857" s="83"/>
      <c r="BJ857" s="83"/>
      <c r="BK857" s="83"/>
    </row>
    <row r="858" ht="18.75" customHeight="1">
      <c r="A858" s="82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G858" s="82"/>
      <c r="AH858" s="83"/>
      <c r="AI858" s="83"/>
      <c r="AJ858" s="83"/>
      <c r="AK858" s="83"/>
      <c r="AL858" s="83"/>
      <c r="AM858" s="83"/>
      <c r="AN858" s="83"/>
      <c r="AO858" s="83"/>
      <c r="AP858" s="83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  <c r="BA858" s="83"/>
      <c r="BB858" s="83"/>
      <c r="BC858" s="83"/>
      <c r="BD858" s="83"/>
      <c r="BE858" s="83"/>
      <c r="BF858" s="83"/>
      <c r="BG858" s="83"/>
      <c r="BH858" s="83"/>
      <c r="BI858" s="83"/>
      <c r="BJ858" s="83"/>
      <c r="BK858" s="83"/>
    </row>
    <row r="859" ht="18.75" customHeight="1">
      <c r="A859" s="82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G859" s="82"/>
      <c r="AH859" s="83"/>
      <c r="AI859" s="83"/>
      <c r="AJ859" s="83"/>
      <c r="AK859" s="83"/>
      <c r="AL859" s="83"/>
      <c r="AM859" s="83"/>
      <c r="AN859" s="83"/>
      <c r="AO859" s="83"/>
      <c r="AP859" s="83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  <c r="BA859" s="83"/>
      <c r="BB859" s="83"/>
      <c r="BC859" s="83"/>
      <c r="BD859" s="83"/>
      <c r="BE859" s="83"/>
      <c r="BF859" s="83"/>
      <c r="BG859" s="83"/>
      <c r="BH859" s="83"/>
      <c r="BI859" s="83"/>
      <c r="BJ859" s="83"/>
      <c r="BK859" s="83"/>
    </row>
    <row r="860" ht="18.75" customHeight="1">
      <c r="A860" s="82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G860" s="82"/>
      <c r="AH860" s="83"/>
      <c r="AI860" s="83"/>
      <c r="AJ860" s="83"/>
      <c r="AK860" s="83"/>
      <c r="AL860" s="83"/>
      <c r="AM860" s="83"/>
      <c r="AN860" s="83"/>
      <c r="AO860" s="83"/>
      <c r="AP860" s="83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  <c r="BA860" s="83"/>
      <c r="BB860" s="83"/>
      <c r="BC860" s="83"/>
      <c r="BD860" s="83"/>
      <c r="BE860" s="83"/>
      <c r="BF860" s="83"/>
      <c r="BG860" s="83"/>
      <c r="BH860" s="83"/>
      <c r="BI860" s="83"/>
      <c r="BJ860" s="83"/>
      <c r="BK860" s="83"/>
    </row>
    <row r="861" ht="18.75" customHeight="1">
      <c r="A861" s="82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G861" s="82"/>
      <c r="AH861" s="83"/>
      <c r="AI861" s="83"/>
      <c r="AJ861" s="83"/>
      <c r="AK861" s="83"/>
      <c r="AL861" s="83"/>
      <c r="AM861" s="83"/>
      <c r="AN861" s="83"/>
      <c r="AO861" s="83"/>
      <c r="AP861" s="83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  <c r="BA861" s="83"/>
      <c r="BB861" s="83"/>
      <c r="BC861" s="83"/>
      <c r="BD861" s="83"/>
      <c r="BE861" s="83"/>
      <c r="BF861" s="83"/>
      <c r="BG861" s="83"/>
      <c r="BH861" s="83"/>
      <c r="BI861" s="83"/>
      <c r="BJ861" s="83"/>
      <c r="BK861" s="83"/>
    </row>
    <row r="862" ht="18.75" customHeight="1">
      <c r="A862" s="82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G862" s="82"/>
      <c r="AH862" s="83"/>
      <c r="AI862" s="83"/>
      <c r="AJ862" s="83"/>
      <c r="AK862" s="83"/>
      <c r="AL862" s="83"/>
      <c r="AM862" s="83"/>
      <c r="AN862" s="83"/>
      <c r="AO862" s="83"/>
      <c r="AP862" s="83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  <c r="BA862" s="83"/>
      <c r="BB862" s="83"/>
      <c r="BC862" s="83"/>
      <c r="BD862" s="83"/>
      <c r="BE862" s="83"/>
      <c r="BF862" s="83"/>
      <c r="BG862" s="83"/>
      <c r="BH862" s="83"/>
      <c r="BI862" s="83"/>
      <c r="BJ862" s="83"/>
      <c r="BK862" s="83"/>
    </row>
    <row r="863" ht="18.75" customHeight="1">
      <c r="A863" s="82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G863" s="82"/>
      <c r="AH863" s="83"/>
      <c r="AI863" s="83"/>
      <c r="AJ863" s="83"/>
      <c r="AK863" s="83"/>
      <c r="AL863" s="83"/>
      <c r="AM863" s="83"/>
      <c r="AN863" s="83"/>
      <c r="AO863" s="83"/>
      <c r="AP863" s="83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  <c r="BA863" s="83"/>
      <c r="BB863" s="83"/>
      <c r="BC863" s="83"/>
      <c r="BD863" s="83"/>
      <c r="BE863" s="83"/>
      <c r="BF863" s="83"/>
      <c r="BG863" s="83"/>
      <c r="BH863" s="83"/>
      <c r="BI863" s="83"/>
      <c r="BJ863" s="83"/>
      <c r="BK863" s="83"/>
    </row>
    <row r="864" ht="18.75" customHeight="1">
      <c r="A864" s="82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G864" s="82"/>
      <c r="AH864" s="83"/>
      <c r="AI864" s="83"/>
      <c r="AJ864" s="83"/>
      <c r="AK864" s="83"/>
      <c r="AL864" s="83"/>
      <c r="AM864" s="83"/>
      <c r="AN864" s="83"/>
      <c r="AO864" s="83"/>
      <c r="AP864" s="83"/>
      <c r="AQ864" s="83"/>
      <c r="AR864" s="83"/>
      <c r="AS864" s="83"/>
      <c r="AT864" s="83"/>
      <c r="AU864" s="83"/>
      <c r="AV864" s="83"/>
      <c r="AW864" s="83"/>
      <c r="AX864" s="83"/>
      <c r="AY864" s="83"/>
      <c r="AZ864" s="83"/>
      <c r="BA864" s="83"/>
      <c r="BB864" s="83"/>
      <c r="BC864" s="83"/>
      <c r="BD864" s="83"/>
      <c r="BE864" s="83"/>
      <c r="BF864" s="83"/>
      <c r="BG864" s="83"/>
      <c r="BH864" s="83"/>
      <c r="BI864" s="83"/>
      <c r="BJ864" s="83"/>
      <c r="BK864" s="83"/>
    </row>
    <row r="865" ht="18.75" customHeight="1">
      <c r="A865" s="82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G865" s="82"/>
      <c r="AH865" s="83"/>
      <c r="AI865" s="83"/>
      <c r="AJ865" s="83"/>
      <c r="AK865" s="83"/>
      <c r="AL865" s="83"/>
      <c r="AM865" s="83"/>
      <c r="AN865" s="83"/>
      <c r="AO865" s="83"/>
      <c r="AP865" s="83"/>
      <c r="AQ865" s="83"/>
      <c r="AR865" s="83"/>
      <c r="AS865" s="83"/>
      <c r="AT865" s="83"/>
      <c r="AU865" s="83"/>
      <c r="AV865" s="83"/>
      <c r="AW865" s="83"/>
      <c r="AX865" s="83"/>
      <c r="AY865" s="83"/>
      <c r="AZ865" s="83"/>
      <c r="BA865" s="83"/>
      <c r="BB865" s="83"/>
      <c r="BC865" s="83"/>
      <c r="BD865" s="83"/>
      <c r="BE865" s="83"/>
      <c r="BF865" s="83"/>
      <c r="BG865" s="83"/>
      <c r="BH865" s="83"/>
      <c r="BI865" s="83"/>
      <c r="BJ865" s="83"/>
      <c r="BK865" s="83"/>
    </row>
    <row r="866" ht="18.75" customHeight="1">
      <c r="A866" s="82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G866" s="82"/>
      <c r="AH866" s="83"/>
      <c r="AI866" s="83"/>
      <c r="AJ866" s="83"/>
      <c r="AK866" s="83"/>
      <c r="AL866" s="83"/>
      <c r="AM866" s="83"/>
      <c r="AN866" s="83"/>
      <c r="AO866" s="83"/>
      <c r="AP866" s="83"/>
      <c r="AQ866" s="83"/>
      <c r="AR866" s="83"/>
      <c r="AS866" s="83"/>
      <c r="AT866" s="83"/>
      <c r="AU866" s="83"/>
      <c r="AV866" s="83"/>
      <c r="AW866" s="83"/>
      <c r="AX866" s="83"/>
      <c r="AY866" s="83"/>
      <c r="AZ866" s="83"/>
      <c r="BA866" s="83"/>
      <c r="BB866" s="83"/>
      <c r="BC866" s="83"/>
      <c r="BD866" s="83"/>
      <c r="BE866" s="83"/>
      <c r="BF866" s="83"/>
      <c r="BG866" s="83"/>
      <c r="BH866" s="83"/>
      <c r="BI866" s="83"/>
      <c r="BJ866" s="83"/>
      <c r="BK866" s="83"/>
    </row>
    <row r="867" ht="18.75" customHeight="1">
      <c r="A867" s="82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G867" s="82"/>
      <c r="AH867" s="83"/>
      <c r="AI867" s="83"/>
      <c r="AJ867" s="83"/>
      <c r="AK867" s="83"/>
      <c r="AL867" s="83"/>
      <c r="AM867" s="83"/>
      <c r="AN867" s="83"/>
      <c r="AO867" s="83"/>
      <c r="AP867" s="83"/>
      <c r="AQ867" s="83"/>
      <c r="AR867" s="83"/>
      <c r="AS867" s="83"/>
      <c r="AT867" s="83"/>
      <c r="AU867" s="83"/>
      <c r="AV867" s="83"/>
      <c r="AW867" s="83"/>
      <c r="AX867" s="83"/>
      <c r="AY867" s="83"/>
      <c r="AZ867" s="83"/>
      <c r="BA867" s="83"/>
      <c r="BB867" s="83"/>
      <c r="BC867" s="83"/>
      <c r="BD867" s="83"/>
      <c r="BE867" s="83"/>
      <c r="BF867" s="83"/>
      <c r="BG867" s="83"/>
      <c r="BH867" s="83"/>
      <c r="BI867" s="83"/>
      <c r="BJ867" s="83"/>
      <c r="BK867" s="83"/>
    </row>
    <row r="868" ht="18.75" customHeight="1">
      <c r="A868" s="82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G868" s="82"/>
      <c r="AH868" s="83"/>
      <c r="AI868" s="83"/>
      <c r="AJ868" s="83"/>
      <c r="AK868" s="83"/>
      <c r="AL868" s="83"/>
      <c r="AM868" s="83"/>
      <c r="AN868" s="83"/>
      <c r="AO868" s="83"/>
      <c r="AP868" s="83"/>
      <c r="AQ868" s="83"/>
      <c r="AR868" s="83"/>
      <c r="AS868" s="83"/>
      <c r="AT868" s="83"/>
      <c r="AU868" s="83"/>
      <c r="AV868" s="83"/>
      <c r="AW868" s="83"/>
      <c r="AX868" s="83"/>
      <c r="AY868" s="83"/>
      <c r="AZ868" s="83"/>
      <c r="BA868" s="83"/>
      <c r="BB868" s="83"/>
      <c r="BC868" s="83"/>
      <c r="BD868" s="83"/>
      <c r="BE868" s="83"/>
      <c r="BF868" s="83"/>
      <c r="BG868" s="83"/>
      <c r="BH868" s="83"/>
      <c r="BI868" s="83"/>
      <c r="BJ868" s="83"/>
      <c r="BK868" s="83"/>
    </row>
    <row r="869" ht="18.75" customHeight="1">
      <c r="A869" s="82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G869" s="82"/>
      <c r="AH869" s="83"/>
      <c r="AI869" s="83"/>
      <c r="AJ869" s="83"/>
      <c r="AK869" s="83"/>
      <c r="AL869" s="83"/>
      <c r="AM869" s="83"/>
      <c r="AN869" s="83"/>
      <c r="AO869" s="83"/>
      <c r="AP869" s="83"/>
      <c r="AQ869" s="83"/>
      <c r="AR869" s="83"/>
      <c r="AS869" s="83"/>
      <c r="AT869" s="83"/>
      <c r="AU869" s="83"/>
      <c r="AV869" s="83"/>
      <c r="AW869" s="83"/>
      <c r="AX869" s="83"/>
      <c r="AY869" s="83"/>
      <c r="AZ869" s="83"/>
      <c r="BA869" s="83"/>
      <c r="BB869" s="83"/>
      <c r="BC869" s="83"/>
      <c r="BD869" s="83"/>
      <c r="BE869" s="83"/>
      <c r="BF869" s="83"/>
      <c r="BG869" s="83"/>
      <c r="BH869" s="83"/>
      <c r="BI869" s="83"/>
      <c r="BJ869" s="83"/>
      <c r="BK869" s="83"/>
    </row>
    <row r="870" ht="18.75" customHeight="1">
      <c r="A870" s="82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G870" s="82"/>
      <c r="AH870" s="83"/>
      <c r="AI870" s="83"/>
      <c r="AJ870" s="83"/>
      <c r="AK870" s="83"/>
      <c r="AL870" s="83"/>
      <c r="AM870" s="83"/>
      <c r="AN870" s="83"/>
      <c r="AO870" s="83"/>
      <c r="AP870" s="83"/>
      <c r="AQ870" s="83"/>
      <c r="AR870" s="83"/>
      <c r="AS870" s="83"/>
      <c r="AT870" s="83"/>
      <c r="AU870" s="83"/>
      <c r="AV870" s="83"/>
      <c r="AW870" s="83"/>
      <c r="AX870" s="83"/>
      <c r="AY870" s="83"/>
      <c r="AZ870" s="83"/>
      <c r="BA870" s="83"/>
      <c r="BB870" s="83"/>
      <c r="BC870" s="83"/>
      <c r="BD870" s="83"/>
      <c r="BE870" s="83"/>
      <c r="BF870" s="83"/>
      <c r="BG870" s="83"/>
      <c r="BH870" s="83"/>
      <c r="BI870" s="83"/>
      <c r="BJ870" s="83"/>
      <c r="BK870" s="83"/>
    </row>
    <row r="871" ht="18.75" customHeight="1">
      <c r="A871" s="82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G871" s="82"/>
      <c r="AH871" s="83"/>
      <c r="AI871" s="83"/>
      <c r="AJ871" s="83"/>
      <c r="AK871" s="83"/>
      <c r="AL871" s="83"/>
      <c r="AM871" s="83"/>
      <c r="AN871" s="83"/>
      <c r="AO871" s="83"/>
      <c r="AP871" s="83"/>
      <c r="AQ871" s="83"/>
      <c r="AR871" s="83"/>
      <c r="AS871" s="83"/>
      <c r="AT871" s="83"/>
      <c r="AU871" s="83"/>
      <c r="AV871" s="83"/>
      <c r="AW871" s="83"/>
      <c r="AX871" s="83"/>
      <c r="AY871" s="83"/>
      <c r="AZ871" s="83"/>
      <c r="BA871" s="83"/>
      <c r="BB871" s="83"/>
      <c r="BC871" s="83"/>
      <c r="BD871" s="83"/>
      <c r="BE871" s="83"/>
      <c r="BF871" s="83"/>
      <c r="BG871" s="83"/>
      <c r="BH871" s="83"/>
      <c r="BI871" s="83"/>
      <c r="BJ871" s="83"/>
      <c r="BK871" s="83"/>
    </row>
    <row r="872" ht="18.75" customHeight="1">
      <c r="A872" s="82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G872" s="82"/>
      <c r="AH872" s="83"/>
      <c r="AI872" s="83"/>
      <c r="AJ872" s="83"/>
      <c r="AK872" s="83"/>
      <c r="AL872" s="83"/>
      <c r="AM872" s="83"/>
      <c r="AN872" s="83"/>
      <c r="AO872" s="83"/>
      <c r="AP872" s="83"/>
      <c r="AQ872" s="83"/>
      <c r="AR872" s="83"/>
      <c r="AS872" s="83"/>
      <c r="AT872" s="83"/>
      <c r="AU872" s="83"/>
      <c r="AV872" s="83"/>
      <c r="AW872" s="83"/>
      <c r="AX872" s="83"/>
      <c r="AY872" s="83"/>
      <c r="AZ872" s="83"/>
      <c r="BA872" s="83"/>
      <c r="BB872" s="83"/>
      <c r="BC872" s="83"/>
      <c r="BD872" s="83"/>
      <c r="BE872" s="83"/>
      <c r="BF872" s="83"/>
      <c r="BG872" s="83"/>
      <c r="BH872" s="83"/>
      <c r="BI872" s="83"/>
      <c r="BJ872" s="83"/>
      <c r="BK872" s="83"/>
    </row>
    <row r="873" ht="18.75" customHeight="1">
      <c r="A873" s="82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G873" s="82"/>
      <c r="AH873" s="83"/>
      <c r="AI873" s="83"/>
      <c r="AJ873" s="83"/>
      <c r="AK873" s="83"/>
      <c r="AL873" s="83"/>
      <c r="AM873" s="83"/>
      <c r="AN873" s="83"/>
      <c r="AO873" s="83"/>
      <c r="AP873" s="83"/>
      <c r="AQ873" s="83"/>
      <c r="AR873" s="83"/>
      <c r="AS873" s="83"/>
      <c r="AT873" s="83"/>
      <c r="AU873" s="83"/>
      <c r="AV873" s="83"/>
      <c r="AW873" s="83"/>
      <c r="AX873" s="83"/>
      <c r="AY873" s="83"/>
      <c r="AZ873" s="83"/>
      <c r="BA873" s="83"/>
      <c r="BB873" s="83"/>
      <c r="BC873" s="83"/>
      <c r="BD873" s="83"/>
      <c r="BE873" s="83"/>
      <c r="BF873" s="83"/>
      <c r="BG873" s="83"/>
      <c r="BH873" s="83"/>
      <c r="BI873" s="83"/>
      <c r="BJ873" s="83"/>
      <c r="BK873" s="83"/>
    </row>
    <row r="874" ht="18.75" customHeight="1">
      <c r="A874" s="82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G874" s="82"/>
      <c r="AH874" s="83"/>
      <c r="AI874" s="83"/>
      <c r="AJ874" s="83"/>
      <c r="AK874" s="83"/>
      <c r="AL874" s="83"/>
      <c r="AM874" s="83"/>
      <c r="AN874" s="83"/>
      <c r="AO874" s="83"/>
      <c r="AP874" s="83"/>
      <c r="AQ874" s="83"/>
      <c r="AR874" s="83"/>
      <c r="AS874" s="83"/>
      <c r="AT874" s="83"/>
      <c r="AU874" s="83"/>
      <c r="AV874" s="83"/>
      <c r="AW874" s="83"/>
      <c r="AX874" s="83"/>
      <c r="AY874" s="83"/>
      <c r="AZ874" s="83"/>
      <c r="BA874" s="83"/>
      <c r="BB874" s="83"/>
      <c r="BC874" s="83"/>
      <c r="BD874" s="83"/>
      <c r="BE874" s="83"/>
      <c r="BF874" s="83"/>
      <c r="BG874" s="83"/>
      <c r="BH874" s="83"/>
      <c r="BI874" s="83"/>
      <c r="BJ874" s="83"/>
      <c r="BK874" s="83"/>
    </row>
    <row r="875" ht="18.75" customHeight="1">
      <c r="A875" s="82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G875" s="82"/>
      <c r="AH875" s="83"/>
      <c r="AI875" s="83"/>
      <c r="AJ875" s="83"/>
      <c r="AK875" s="83"/>
      <c r="AL875" s="83"/>
      <c r="AM875" s="83"/>
      <c r="AN875" s="83"/>
      <c r="AO875" s="83"/>
      <c r="AP875" s="83"/>
      <c r="AQ875" s="83"/>
      <c r="AR875" s="83"/>
      <c r="AS875" s="83"/>
      <c r="AT875" s="83"/>
      <c r="AU875" s="83"/>
      <c r="AV875" s="83"/>
      <c r="AW875" s="83"/>
      <c r="AX875" s="83"/>
      <c r="AY875" s="83"/>
      <c r="AZ875" s="83"/>
      <c r="BA875" s="83"/>
      <c r="BB875" s="83"/>
      <c r="BC875" s="83"/>
      <c r="BD875" s="83"/>
      <c r="BE875" s="83"/>
      <c r="BF875" s="83"/>
      <c r="BG875" s="83"/>
      <c r="BH875" s="83"/>
      <c r="BI875" s="83"/>
      <c r="BJ875" s="83"/>
      <c r="BK875" s="83"/>
    </row>
    <row r="876" ht="18.75" customHeight="1">
      <c r="A876" s="82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G876" s="82"/>
      <c r="AH876" s="83"/>
      <c r="AI876" s="83"/>
      <c r="AJ876" s="83"/>
      <c r="AK876" s="83"/>
      <c r="AL876" s="83"/>
      <c r="AM876" s="83"/>
      <c r="AN876" s="83"/>
      <c r="AO876" s="83"/>
      <c r="AP876" s="83"/>
      <c r="AQ876" s="83"/>
      <c r="AR876" s="83"/>
      <c r="AS876" s="83"/>
      <c r="AT876" s="83"/>
      <c r="AU876" s="83"/>
      <c r="AV876" s="83"/>
      <c r="AW876" s="83"/>
      <c r="AX876" s="83"/>
      <c r="AY876" s="83"/>
      <c r="AZ876" s="83"/>
      <c r="BA876" s="83"/>
      <c r="BB876" s="83"/>
      <c r="BC876" s="83"/>
      <c r="BD876" s="83"/>
      <c r="BE876" s="83"/>
      <c r="BF876" s="83"/>
      <c r="BG876" s="83"/>
      <c r="BH876" s="83"/>
      <c r="BI876" s="83"/>
      <c r="BJ876" s="83"/>
      <c r="BK876" s="83"/>
    </row>
    <row r="877" ht="18.75" customHeight="1">
      <c r="A877" s="82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G877" s="82"/>
      <c r="AH877" s="83"/>
      <c r="AI877" s="83"/>
      <c r="AJ877" s="83"/>
      <c r="AK877" s="83"/>
      <c r="AL877" s="83"/>
      <c r="AM877" s="83"/>
      <c r="AN877" s="83"/>
      <c r="AO877" s="83"/>
      <c r="AP877" s="83"/>
      <c r="AQ877" s="83"/>
      <c r="AR877" s="83"/>
      <c r="AS877" s="83"/>
      <c r="AT877" s="83"/>
      <c r="AU877" s="83"/>
      <c r="AV877" s="83"/>
      <c r="AW877" s="83"/>
      <c r="AX877" s="83"/>
      <c r="AY877" s="83"/>
      <c r="AZ877" s="83"/>
      <c r="BA877" s="83"/>
      <c r="BB877" s="83"/>
      <c r="BC877" s="83"/>
      <c r="BD877" s="83"/>
      <c r="BE877" s="83"/>
      <c r="BF877" s="83"/>
      <c r="BG877" s="83"/>
      <c r="BH877" s="83"/>
      <c r="BI877" s="83"/>
      <c r="BJ877" s="83"/>
      <c r="BK877" s="83"/>
    </row>
    <row r="878" ht="18.75" customHeight="1">
      <c r="A878" s="82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G878" s="82"/>
      <c r="AH878" s="83"/>
      <c r="AI878" s="83"/>
      <c r="AJ878" s="83"/>
      <c r="AK878" s="83"/>
      <c r="AL878" s="83"/>
      <c r="AM878" s="83"/>
      <c r="AN878" s="83"/>
      <c r="AO878" s="83"/>
      <c r="AP878" s="83"/>
      <c r="AQ878" s="83"/>
      <c r="AR878" s="83"/>
      <c r="AS878" s="83"/>
      <c r="AT878" s="83"/>
      <c r="AU878" s="83"/>
      <c r="AV878" s="83"/>
      <c r="AW878" s="83"/>
      <c r="AX878" s="83"/>
      <c r="AY878" s="83"/>
      <c r="AZ878" s="83"/>
      <c r="BA878" s="83"/>
      <c r="BB878" s="83"/>
      <c r="BC878" s="83"/>
      <c r="BD878" s="83"/>
      <c r="BE878" s="83"/>
      <c r="BF878" s="83"/>
      <c r="BG878" s="83"/>
      <c r="BH878" s="83"/>
      <c r="BI878" s="83"/>
      <c r="BJ878" s="83"/>
      <c r="BK878" s="83"/>
    </row>
    <row r="879" ht="18.75" customHeight="1">
      <c r="A879" s="82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G879" s="82"/>
      <c r="AH879" s="83"/>
      <c r="AI879" s="83"/>
      <c r="AJ879" s="83"/>
      <c r="AK879" s="83"/>
      <c r="AL879" s="83"/>
      <c r="AM879" s="83"/>
      <c r="AN879" s="83"/>
      <c r="AO879" s="83"/>
      <c r="AP879" s="83"/>
      <c r="AQ879" s="83"/>
      <c r="AR879" s="83"/>
      <c r="AS879" s="83"/>
      <c r="AT879" s="83"/>
      <c r="AU879" s="83"/>
      <c r="AV879" s="83"/>
      <c r="AW879" s="83"/>
      <c r="AX879" s="83"/>
      <c r="AY879" s="83"/>
      <c r="AZ879" s="83"/>
      <c r="BA879" s="83"/>
      <c r="BB879" s="83"/>
      <c r="BC879" s="83"/>
      <c r="BD879" s="83"/>
      <c r="BE879" s="83"/>
      <c r="BF879" s="83"/>
      <c r="BG879" s="83"/>
      <c r="BH879" s="83"/>
      <c r="BI879" s="83"/>
      <c r="BJ879" s="83"/>
      <c r="BK879" s="83"/>
    </row>
    <row r="880" ht="18.75" customHeight="1">
      <c r="A880" s="82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G880" s="82"/>
      <c r="AH880" s="83"/>
      <c r="AI880" s="83"/>
      <c r="AJ880" s="83"/>
      <c r="AK880" s="83"/>
      <c r="AL880" s="83"/>
      <c r="AM880" s="83"/>
      <c r="AN880" s="83"/>
      <c r="AO880" s="83"/>
      <c r="AP880" s="83"/>
      <c r="AQ880" s="83"/>
      <c r="AR880" s="83"/>
      <c r="AS880" s="83"/>
      <c r="AT880" s="83"/>
      <c r="AU880" s="83"/>
      <c r="AV880" s="83"/>
      <c r="AW880" s="83"/>
      <c r="AX880" s="83"/>
      <c r="AY880" s="83"/>
      <c r="AZ880" s="83"/>
      <c r="BA880" s="83"/>
      <c r="BB880" s="83"/>
      <c r="BC880" s="83"/>
      <c r="BD880" s="83"/>
      <c r="BE880" s="83"/>
      <c r="BF880" s="83"/>
      <c r="BG880" s="83"/>
      <c r="BH880" s="83"/>
      <c r="BI880" s="83"/>
      <c r="BJ880" s="83"/>
      <c r="BK880" s="83"/>
    </row>
    <row r="881" ht="18.75" customHeight="1">
      <c r="A881" s="82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G881" s="82"/>
      <c r="AH881" s="83"/>
      <c r="AI881" s="83"/>
      <c r="AJ881" s="83"/>
      <c r="AK881" s="83"/>
      <c r="AL881" s="83"/>
      <c r="AM881" s="83"/>
      <c r="AN881" s="83"/>
      <c r="AO881" s="83"/>
      <c r="AP881" s="83"/>
      <c r="AQ881" s="83"/>
      <c r="AR881" s="83"/>
      <c r="AS881" s="83"/>
      <c r="AT881" s="83"/>
      <c r="AU881" s="83"/>
      <c r="AV881" s="83"/>
      <c r="AW881" s="83"/>
      <c r="AX881" s="83"/>
      <c r="AY881" s="83"/>
      <c r="AZ881" s="83"/>
      <c r="BA881" s="83"/>
      <c r="BB881" s="83"/>
      <c r="BC881" s="83"/>
      <c r="BD881" s="83"/>
      <c r="BE881" s="83"/>
      <c r="BF881" s="83"/>
      <c r="BG881" s="83"/>
      <c r="BH881" s="83"/>
      <c r="BI881" s="83"/>
      <c r="BJ881" s="83"/>
      <c r="BK881" s="83"/>
    </row>
    <row r="882" ht="18.75" customHeight="1">
      <c r="A882" s="82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G882" s="82"/>
      <c r="AH882" s="83"/>
      <c r="AI882" s="83"/>
      <c r="AJ882" s="83"/>
      <c r="AK882" s="83"/>
      <c r="AL882" s="83"/>
      <c r="AM882" s="83"/>
      <c r="AN882" s="83"/>
      <c r="AO882" s="83"/>
      <c r="AP882" s="83"/>
      <c r="AQ882" s="83"/>
      <c r="AR882" s="83"/>
      <c r="AS882" s="83"/>
      <c r="AT882" s="83"/>
      <c r="AU882" s="83"/>
      <c r="AV882" s="83"/>
      <c r="AW882" s="83"/>
      <c r="AX882" s="83"/>
      <c r="AY882" s="83"/>
      <c r="AZ882" s="83"/>
      <c r="BA882" s="83"/>
      <c r="BB882" s="83"/>
      <c r="BC882" s="83"/>
      <c r="BD882" s="83"/>
      <c r="BE882" s="83"/>
      <c r="BF882" s="83"/>
      <c r="BG882" s="83"/>
      <c r="BH882" s="83"/>
      <c r="BI882" s="83"/>
      <c r="BJ882" s="83"/>
      <c r="BK882" s="83"/>
    </row>
    <row r="883" ht="18.75" customHeight="1">
      <c r="A883" s="82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G883" s="82"/>
      <c r="AH883" s="83"/>
      <c r="AI883" s="83"/>
      <c r="AJ883" s="83"/>
      <c r="AK883" s="83"/>
      <c r="AL883" s="83"/>
      <c r="AM883" s="83"/>
      <c r="AN883" s="83"/>
      <c r="AO883" s="83"/>
      <c r="AP883" s="83"/>
      <c r="AQ883" s="83"/>
      <c r="AR883" s="83"/>
      <c r="AS883" s="83"/>
      <c r="AT883" s="83"/>
      <c r="AU883" s="83"/>
      <c r="AV883" s="83"/>
      <c r="AW883" s="83"/>
      <c r="AX883" s="83"/>
      <c r="AY883" s="83"/>
      <c r="AZ883" s="83"/>
      <c r="BA883" s="83"/>
      <c r="BB883" s="83"/>
      <c r="BC883" s="83"/>
      <c r="BD883" s="83"/>
      <c r="BE883" s="83"/>
      <c r="BF883" s="83"/>
      <c r="BG883" s="83"/>
      <c r="BH883" s="83"/>
      <c r="BI883" s="83"/>
      <c r="BJ883" s="83"/>
      <c r="BK883" s="83"/>
    </row>
    <row r="884" ht="18.75" customHeight="1">
      <c r="A884" s="82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G884" s="82"/>
      <c r="AH884" s="83"/>
      <c r="AI884" s="83"/>
      <c r="AJ884" s="83"/>
      <c r="AK884" s="83"/>
      <c r="AL884" s="83"/>
      <c r="AM884" s="83"/>
      <c r="AN884" s="83"/>
      <c r="AO884" s="83"/>
      <c r="AP884" s="83"/>
      <c r="AQ884" s="83"/>
      <c r="AR884" s="83"/>
      <c r="AS884" s="83"/>
      <c r="AT884" s="83"/>
      <c r="AU884" s="83"/>
      <c r="AV884" s="83"/>
      <c r="AW884" s="83"/>
      <c r="AX884" s="83"/>
      <c r="AY884" s="83"/>
      <c r="AZ884" s="83"/>
      <c r="BA884" s="83"/>
      <c r="BB884" s="83"/>
      <c r="BC884" s="83"/>
      <c r="BD884" s="83"/>
      <c r="BE884" s="83"/>
      <c r="BF884" s="83"/>
      <c r="BG884" s="83"/>
      <c r="BH884" s="83"/>
      <c r="BI884" s="83"/>
      <c r="BJ884" s="83"/>
      <c r="BK884" s="83"/>
    </row>
    <row r="885" ht="18.75" customHeight="1">
      <c r="A885" s="82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G885" s="82"/>
      <c r="AH885" s="83"/>
      <c r="AI885" s="83"/>
      <c r="AJ885" s="83"/>
      <c r="AK885" s="83"/>
      <c r="AL885" s="83"/>
      <c r="AM885" s="83"/>
      <c r="AN885" s="83"/>
      <c r="AO885" s="83"/>
      <c r="AP885" s="83"/>
      <c r="AQ885" s="83"/>
      <c r="AR885" s="83"/>
      <c r="AS885" s="83"/>
      <c r="AT885" s="83"/>
      <c r="AU885" s="83"/>
      <c r="AV885" s="83"/>
      <c r="AW885" s="83"/>
      <c r="AX885" s="83"/>
      <c r="AY885" s="83"/>
      <c r="AZ885" s="83"/>
      <c r="BA885" s="83"/>
      <c r="BB885" s="83"/>
      <c r="BC885" s="83"/>
      <c r="BD885" s="83"/>
      <c r="BE885" s="83"/>
      <c r="BF885" s="83"/>
      <c r="BG885" s="83"/>
      <c r="BH885" s="83"/>
      <c r="BI885" s="83"/>
      <c r="BJ885" s="83"/>
      <c r="BK885" s="83"/>
    </row>
    <row r="886" ht="18.75" customHeight="1">
      <c r="A886" s="82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G886" s="82"/>
      <c r="AH886" s="83"/>
      <c r="AI886" s="83"/>
      <c r="AJ886" s="83"/>
      <c r="AK886" s="83"/>
      <c r="AL886" s="83"/>
      <c r="AM886" s="83"/>
      <c r="AN886" s="83"/>
      <c r="AO886" s="83"/>
      <c r="AP886" s="83"/>
      <c r="AQ886" s="83"/>
      <c r="AR886" s="83"/>
      <c r="AS886" s="83"/>
      <c r="AT886" s="83"/>
      <c r="AU886" s="83"/>
      <c r="AV886" s="83"/>
      <c r="AW886" s="83"/>
      <c r="AX886" s="83"/>
      <c r="AY886" s="83"/>
      <c r="AZ886" s="83"/>
      <c r="BA886" s="83"/>
      <c r="BB886" s="83"/>
      <c r="BC886" s="83"/>
      <c r="BD886" s="83"/>
      <c r="BE886" s="83"/>
      <c r="BF886" s="83"/>
      <c r="BG886" s="83"/>
      <c r="BH886" s="83"/>
      <c r="BI886" s="83"/>
      <c r="BJ886" s="83"/>
      <c r="BK886" s="83"/>
    </row>
    <row r="887" ht="18.75" customHeight="1">
      <c r="A887" s="82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G887" s="82"/>
      <c r="AH887" s="83"/>
      <c r="AI887" s="83"/>
      <c r="AJ887" s="83"/>
      <c r="AK887" s="83"/>
      <c r="AL887" s="83"/>
      <c r="AM887" s="83"/>
      <c r="AN887" s="83"/>
      <c r="AO887" s="83"/>
      <c r="AP887" s="83"/>
      <c r="AQ887" s="83"/>
      <c r="AR887" s="83"/>
      <c r="AS887" s="83"/>
      <c r="AT887" s="83"/>
      <c r="AU887" s="83"/>
      <c r="AV887" s="83"/>
      <c r="AW887" s="83"/>
      <c r="AX887" s="83"/>
      <c r="AY887" s="83"/>
      <c r="AZ887" s="83"/>
      <c r="BA887" s="83"/>
      <c r="BB887" s="83"/>
      <c r="BC887" s="83"/>
      <c r="BD887" s="83"/>
      <c r="BE887" s="83"/>
      <c r="BF887" s="83"/>
      <c r="BG887" s="83"/>
      <c r="BH887" s="83"/>
      <c r="BI887" s="83"/>
      <c r="BJ887" s="83"/>
      <c r="BK887" s="83"/>
    </row>
    <row r="888" ht="18.75" customHeight="1">
      <c r="A888" s="82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G888" s="82"/>
      <c r="AH888" s="83"/>
      <c r="AI888" s="83"/>
      <c r="AJ888" s="83"/>
      <c r="AK888" s="83"/>
      <c r="AL888" s="83"/>
      <c r="AM888" s="83"/>
      <c r="AN888" s="83"/>
      <c r="AO888" s="83"/>
      <c r="AP888" s="83"/>
      <c r="AQ888" s="83"/>
      <c r="AR888" s="83"/>
      <c r="AS888" s="83"/>
      <c r="AT888" s="83"/>
      <c r="AU888" s="83"/>
      <c r="AV888" s="83"/>
      <c r="AW888" s="83"/>
      <c r="AX888" s="83"/>
      <c r="AY888" s="83"/>
      <c r="AZ888" s="83"/>
      <c r="BA888" s="83"/>
      <c r="BB888" s="83"/>
      <c r="BC888" s="83"/>
      <c r="BD888" s="83"/>
      <c r="BE888" s="83"/>
      <c r="BF888" s="83"/>
      <c r="BG888" s="83"/>
      <c r="BH888" s="83"/>
      <c r="BI888" s="83"/>
      <c r="BJ888" s="83"/>
      <c r="BK888" s="83"/>
    </row>
    <row r="889" ht="18.75" customHeight="1">
      <c r="A889" s="82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G889" s="82"/>
      <c r="AH889" s="83"/>
      <c r="AI889" s="83"/>
      <c r="AJ889" s="83"/>
      <c r="AK889" s="83"/>
      <c r="AL889" s="83"/>
      <c r="AM889" s="83"/>
      <c r="AN889" s="83"/>
      <c r="AO889" s="83"/>
      <c r="AP889" s="83"/>
      <c r="AQ889" s="83"/>
      <c r="AR889" s="83"/>
      <c r="AS889" s="83"/>
      <c r="AT889" s="83"/>
      <c r="AU889" s="83"/>
      <c r="AV889" s="83"/>
      <c r="AW889" s="83"/>
      <c r="AX889" s="83"/>
      <c r="AY889" s="83"/>
      <c r="AZ889" s="83"/>
      <c r="BA889" s="83"/>
      <c r="BB889" s="83"/>
      <c r="BC889" s="83"/>
      <c r="BD889" s="83"/>
      <c r="BE889" s="83"/>
      <c r="BF889" s="83"/>
      <c r="BG889" s="83"/>
      <c r="BH889" s="83"/>
      <c r="BI889" s="83"/>
      <c r="BJ889" s="83"/>
      <c r="BK889" s="83"/>
    </row>
    <row r="890" ht="18.75" customHeight="1">
      <c r="A890" s="82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G890" s="82"/>
      <c r="AH890" s="83"/>
      <c r="AI890" s="83"/>
      <c r="AJ890" s="83"/>
      <c r="AK890" s="83"/>
      <c r="AL890" s="83"/>
      <c r="AM890" s="83"/>
      <c r="AN890" s="83"/>
      <c r="AO890" s="83"/>
      <c r="AP890" s="83"/>
      <c r="AQ890" s="83"/>
      <c r="AR890" s="83"/>
      <c r="AS890" s="83"/>
      <c r="AT890" s="83"/>
      <c r="AU890" s="83"/>
      <c r="AV890" s="83"/>
      <c r="AW890" s="83"/>
      <c r="AX890" s="83"/>
      <c r="AY890" s="83"/>
      <c r="AZ890" s="83"/>
      <c r="BA890" s="83"/>
      <c r="BB890" s="83"/>
      <c r="BC890" s="83"/>
      <c r="BD890" s="83"/>
      <c r="BE890" s="83"/>
      <c r="BF890" s="83"/>
      <c r="BG890" s="83"/>
      <c r="BH890" s="83"/>
      <c r="BI890" s="83"/>
      <c r="BJ890" s="83"/>
      <c r="BK890" s="83"/>
    </row>
    <row r="891" ht="18.75" customHeight="1">
      <c r="A891" s="82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G891" s="82"/>
      <c r="AH891" s="83"/>
      <c r="AI891" s="83"/>
      <c r="AJ891" s="83"/>
      <c r="AK891" s="83"/>
      <c r="AL891" s="83"/>
      <c r="AM891" s="83"/>
      <c r="AN891" s="83"/>
      <c r="AO891" s="83"/>
      <c r="AP891" s="83"/>
      <c r="AQ891" s="83"/>
      <c r="AR891" s="83"/>
      <c r="AS891" s="83"/>
      <c r="AT891" s="83"/>
      <c r="AU891" s="83"/>
      <c r="AV891" s="83"/>
      <c r="AW891" s="83"/>
      <c r="AX891" s="83"/>
      <c r="AY891" s="83"/>
      <c r="AZ891" s="83"/>
      <c r="BA891" s="83"/>
      <c r="BB891" s="83"/>
      <c r="BC891" s="83"/>
      <c r="BD891" s="83"/>
      <c r="BE891" s="83"/>
      <c r="BF891" s="83"/>
      <c r="BG891" s="83"/>
      <c r="BH891" s="83"/>
      <c r="BI891" s="83"/>
      <c r="BJ891" s="83"/>
      <c r="BK891" s="83"/>
    </row>
    <row r="892" ht="18.75" customHeight="1">
      <c r="A892" s="82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G892" s="82"/>
      <c r="AH892" s="83"/>
      <c r="AI892" s="83"/>
      <c r="AJ892" s="83"/>
      <c r="AK892" s="83"/>
      <c r="AL892" s="83"/>
      <c r="AM892" s="83"/>
      <c r="AN892" s="83"/>
      <c r="AO892" s="83"/>
      <c r="AP892" s="83"/>
      <c r="AQ892" s="83"/>
      <c r="AR892" s="83"/>
      <c r="AS892" s="83"/>
      <c r="AT892" s="83"/>
      <c r="AU892" s="83"/>
      <c r="AV892" s="83"/>
      <c r="AW892" s="83"/>
      <c r="AX892" s="83"/>
      <c r="AY892" s="83"/>
      <c r="AZ892" s="83"/>
      <c r="BA892" s="83"/>
      <c r="BB892" s="83"/>
      <c r="BC892" s="83"/>
      <c r="BD892" s="83"/>
      <c r="BE892" s="83"/>
      <c r="BF892" s="83"/>
      <c r="BG892" s="83"/>
      <c r="BH892" s="83"/>
      <c r="BI892" s="83"/>
      <c r="BJ892" s="83"/>
      <c r="BK892" s="83"/>
    </row>
    <row r="893" ht="18.75" customHeight="1">
      <c r="A893" s="82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G893" s="82"/>
      <c r="AH893" s="83"/>
      <c r="AI893" s="83"/>
      <c r="AJ893" s="83"/>
      <c r="AK893" s="83"/>
      <c r="AL893" s="83"/>
      <c r="AM893" s="83"/>
      <c r="AN893" s="83"/>
      <c r="AO893" s="83"/>
      <c r="AP893" s="83"/>
      <c r="AQ893" s="83"/>
      <c r="AR893" s="83"/>
      <c r="AS893" s="83"/>
      <c r="AT893" s="83"/>
      <c r="AU893" s="83"/>
      <c r="AV893" s="83"/>
      <c r="AW893" s="83"/>
      <c r="AX893" s="83"/>
      <c r="AY893" s="83"/>
      <c r="AZ893" s="83"/>
      <c r="BA893" s="83"/>
      <c r="BB893" s="83"/>
      <c r="BC893" s="83"/>
      <c r="BD893" s="83"/>
      <c r="BE893" s="83"/>
      <c r="BF893" s="83"/>
      <c r="BG893" s="83"/>
      <c r="BH893" s="83"/>
      <c r="BI893" s="83"/>
      <c r="BJ893" s="83"/>
      <c r="BK893" s="83"/>
    </row>
    <row r="894" ht="18.75" customHeight="1">
      <c r="A894" s="82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G894" s="82"/>
      <c r="AH894" s="83"/>
      <c r="AI894" s="83"/>
      <c r="AJ894" s="83"/>
      <c r="AK894" s="83"/>
      <c r="AL894" s="83"/>
      <c r="AM894" s="83"/>
      <c r="AN894" s="83"/>
      <c r="AO894" s="83"/>
      <c r="AP894" s="83"/>
      <c r="AQ894" s="83"/>
      <c r="AR894" s="83"/>
      <c r="AS894" s="83"/>
      <c r="AT894" s="83"/>
      <c r="AU894" s="83"/>
      <c r="AV894" s="83"/>
      <c r="AW894" s="83"/>
      <c r="AX894" s="83"/>
      <c r="AY894" s="83"/>
      <c r="AZ894" s="83"/>
      <c r="BA894" s="83"/>
      <c r="BB894" s="83"/>
      <c r="BC894" s="83"/>
      <c r="BD894" s="83"/>
      <c r="BE894" s="83"/>
      <c r="BF894" s="83"/>
      <c r="BG894" s="83"/>
      <c r="BH894" s="83"/>
      <c r="BI894" s="83"/>
      <c r="BJ894" s="83"/>
      <c r="BK894" s="83"/>
    </row>
    <row r="895" ht="18.75" customHeight="1">
      <c r="A895" s="82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G895" s="82"/>
      <c r="AH895" s="83"/>
      <c r="AI895" s="83"/>
      <c r="AJ895" s="83"/>
      <c r="AK895" s="83"/>
      <c r="AL895" s="83"/>
      <c r="AM895" s="83"/>
      <c r="AN895" s="83"/>
      <c r="AO895" s="83"/>
      <c r="AP895" s="83"/>
      <c r="AQ895" s="83"/>
      <c r="AR895" s="83"/>
      <c r="AS895" s="83"/>
      <c r="AT895" s="83"/>
      <c r="AU895" s="83"/>
      <c r="AV895" s="83"/>
      <c r="AW895" s="83"/>
      <c r="AX895" s="83"/>
      <c r="AY895" s="83"/>
      <c r="AZ895" s="83"/>
      <c r="BA895" s="83"/>
      <c r="BB895" s="83"/>
      <c r="BC895" s="83"/>
      <c r="BD895" s="83"/>
      <c r="BE895" s="83"/>
      <c r="BF895" s="83"/>
      <c r="BG895" s="83"/>
      <c r="BH895" s="83"/>
      <c r="BI895" s="83"/>
      <c r="BJ895" s="83"/>
      <c r="BK895" s="83"/>
    </row>
    <row r="896" ht="18.75" customHeight="1">
      <c r="A896" s="82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G896" s="82"/>
      <c r="AH896" s="83"/>
      <c r="AI896" s="83"/>
      <c r="AJ896" s="83"/>
      <c r="AK896" s="83"/>
      <c r="AL896" s="83"/>
      <c r="AM896" s="83"/>
      <c r="AN896" s="83"/>
      <c r="AO896" s="83"/>
      <c r="AP896" s="83"/>
      <c r="AQ896" s="83"/>
      <c r="AR896" s="83"/>
      <c r="AS896" s="83"/>
      <c r="AT896" s="83"/>
      <c r="AU896" s="83"/>
      <c r="AV896" s="83"/>
      <c r="AW896" s="83"/>
      <c r="AX896" s="83"/>
      <c r="AY896" s="83"/>
      <c r="AZ896" s="83"/>
      <c r="BA896" s="83"/>
      <c r="BB896" s="83"/>
      <c r="BC896" s="83"/>
      <c r="BD896" s="83"/>
      <c r="BE896" s="83"/>
      <c r="BF896" s="83"/>
      <c r="BG896" s="83"/>
      <c r="BH896" s="83"/>
      <c r="BI896" s="83"/>
      <c r="BJ896" s="83"/>
      <c r="BK896" s="83"/>
    </row>
    <row r="897" ht="18.75" customHeight="1">
      <c r="A897" s="82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G897" s="82"/>
      <c r="AH897" s="83"/>
      <c r="AI897" s="83"/>
      <c r="AJ897" s="83"/>
      <c r="AK897" s="83"/>
      <c r="AL897" s="83"/>
      <c r="AM897" s="83"/>
      <c r="AN897" s="83"/>
      <c r="AO897" s="83"/>
      <c r="AP897" s="83"/>
      <c r="AQ897" s="83"/>
      <c r="AR897" s="83"/>
      <c r="AS897" s="83"/>
      <c r="AT897" s="83"/>
      <c r="AU897" s="83"/>
      <c r="AV897" s="83"/>
      <c r="AW897" s="83"/>
      <c r="AX897" s="83"/>
      <c r="AY897" s="83"/>
      <c r="AZ897" s="83"/>
      <c r="BA897" s="83"/>
      <c r="BB897" s="83"/>
      <c r="BC897" s="83"/>
      <c r="BD897" s="83"/>
      <c r="BE897" s="83"/>
      <c r="BF897" s="83"/>
      <c r="BG897" s="83"/>
      <c r="BH897" s="83"/>
      <c r="BI897" s="83"/>
      <c r="BJ897" s="83"/>
      <c r="BK897" s="83"/>
    </row>
    <row r="898" ht="18.75" customHeight="1">
      <c r="A898" s="82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G898" s="82"/>
      <c r="AH898" s="83"/>
      <c r="AI898" s="83"/>
      <c r="AJ898" s="83"/>
      <c r="AK898" s="83"/>
      <c r="AL898" s="83"/>
      <c r="AM898" s="83"/>
      <c r="AN898" s="83"/>
      <c r="AO898" s="83"/>
      <c r="AP898" s="83"/>
      <c r="AQ898" s="83"/>
      <c r="AR898" s="83"/>
      <c r="AS898" s="83"/>
      <c r="AT898" s="83"/>
      <c r="AU898" s="83"/>
      <c r="AV898" s="83"/>
      <c r="AW898" s="83"/>
      <c r="AX898" s="83"/>
      <c r="AY898" s="83"/>
      <c r="AZ898" s="83"/>
      <c r="BA898" s="83"/>
      <c r="BB898" s="83"/>
      <c r="BC898" s="83"/>
      <c r="BD898" s="83"/>
      <c r="BE898" s="83"/>
      <c r="BF898" s="83"/>
      <c r="BG898" s="83"/>
      <c r="BH898" s="83"/>
      <c r="BI898" s="83"/>
      <c r="BJ898" s="83"/>
      <c r="BK898" s="83"/>
    </row>
    <row r="899" ht="18.75" customHeight="1">
      <c r="A899" s="82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G899" s="82"/>
      <c r="AH899" s="83"/>
      <c r="AI899" s="83"/>
      <c r="AJ899" s="83"/>
      <c r="AK899" s="83"/>
      <c r="AL899" s="83"/>
      <c r="AM899" s="83"/>
      <c r="AN899" s="83"/>
      <c r="AO899" s="83"/>
      <c r="AP899" s="83"/>
      <c r="AQ899" s="83"/>
      <c r="AR899" s="83"/>
      <c r="AS899" s="83"/>
      <c r="AT899" s="83"/>
      <c r="AU899" s="83"/>
      <c r="AV899" s="83"/>
      <c r="AW899" s="83"/>
      <c r="AX899" s="83"/>
      <c r="AY899" s="83"/>
      <c r="AZ899" s="83"/>
      <c r="BA899" s="83"/>
      <c r="BB899" s="83"/>
      <c r="BC899" s="83"/>
      <c r="BD899" s="83"/>
      <c r="BE899" s="83"/>
      <c r="BF899" s="83"/>
      <c r="BG899" s="83"/>
      <c r="BH899" s="83"/>
      <c r="BI899" s="83"/>
      <c r="BJ899" s="83"/>
      <c r="BK899" s="83"/>
    </row>
    <row r="900" ht="18.75" customHeight="1">
      <c r="A900" s="82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G900" s="82"/>
      <c r="AH900" s="83"/>
      <c r="AI900" s="83"/>
      <c r="AJ900" s="83"/>
      <c r="AK900" s="83"/>
      <c r="AL900" s="83"/>
      <c r="AM900" s="83"/>
      <c r="AN900" s="83"/>
      <c r="AO900" s="83"/>
      <c r="AP900" s="83"/>
      <c r="AQ900" s="83"/>
      <c r="AR900" s="83"/>
      <c r="AS900" s="83"/>
      <c r="AT900" s="83"/>
      <c r="AU900" s="83"/>
      <c r="AV900" s="83"/>
      <c r="AW900" s="83"/>
      <c r="AX900" s="83"/>
      <c r="AY900" s="83"/>
      <c r="AZ900" s="83"/>
      <c r="BA900" s="83"/>
      <c r="BB900" s="83"/>
      <c r="BC900" s="83"/>
      <c r="BD900" s="83"/>
      <c r="BE900" s="83"/>
      <c r="BF900" s="83"/>
      <c r="BG900" s="83"/>
      <c r="BH900" s="83"/>
      <c r="BI900" s="83"/>
      <c r="BJ900" s="83"/>
      <c r="BK900" s="83"/>
    </row>
    <row r="901" ht="18.75" customHeight="1">
      <c r="A901" s="82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G901" s="82"/>
      <c r="AH901" s="83"/>
      <c r="AI901" s="83"/>
      <c r="AJ901" s="83"/>
      <c r="AK901" s="83"/>
      <c r="AL901" s="83"/>
      <c r="AM901" s="83"/>
      <c r="AN901" s="83"/>
      <c r="AO901" s="83"/>
      <c r="AP901" s="83"/>
      <c r="AQ901" s="83"/>
      <c r="AR901" s="83"/>
      <c r="AS901" s="83"/>
      <c r="AT901" s="83"/>
      <c r="AU901" s="83"/>
      <c r="AV901" s="83"/>
      <c r="AW901" s="83"/>
      <c r="AX901" s="83"/>
      <c r="AY901" s="83"/>
      <c r="AZ901" s="83"/>
      <c r="BA901" s="83"/>
      <c r="BB901" s="83"/>
      <c r="BC901" s="83"/>
      <c r="BD901" s="83"/>
      <c r="BE901" s="83"/>
      <c r="BF901" s="83"/>
      <c r="BG901" s="83"/>
      <c r="BH901" s="83"/>
      <c r="BI901" s="83"/>
      <c r="BJ901" s="83"/>
      <c r="BK901" s="83"/>
    </row>
    <row r="902" ht="18.75" customHeight="1">
      <c r="A902" s="82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G902" s="82"/>
      <c r="AH902" s="83"/>
      <c r="AI902" s="83"/>
      <c r="AJ902" s="83"/>
      <c r="AK902" s="83"/>
      <c r="AL902" s="83"/>
      <c r="AM902" s="83"/>
      <c r="AN902" s="83"/>
      <c r="AO902" s="83"/>
      <c r="AP902" s="83"/>
      <c r="AQ902" s="83"/>
      <c r="AR902" s="83"/>
      <c r="AS902" s="83"/>
      <c r="AT902" s="83"/>
      <c r="AU902" s="83"/>
      <c r="AV902" s="83"/>
      <c r="AW902" s="83"/>
      <c r="AX902" s="83"/>
      <c r="AY902" s="83"/>
      <c r="AZ902" s="83"/>
      <c r="BA902" s="83"/>
      <c r="BB902" s="83"/>
      <c r="BC902" s="83"/>
      <c r="BD902" s="83"/>
      <c r="BE902" s="83"/>
      <c r="BF902" s="83"/>
      <c r="BG902" s="83"/>
      <c r="BH902" s="83"/>
      <c r="BI902" s="83"/>
      <c r="BJ902" s="83"/>
      <c r="BK902" s="83"/>
    </row>
    <row r="903" ht="18.75" customHeight="1">
      <c r="A903" s="82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G903" s="82"/>
      <c r="AH903" s="83"/>
      <c r="AI903" s="83"/>
      <c r="AJ903" s="83"/>
      <c r="AK903" s="83"/>
      <c r="AL903" s="83"/>
      <c r="AM903" s="83"/>
      <c r="AN903" s="83"/>
      <c r="AO903" s="83"/>
      <c r="AP903" s="83"/>
      <c r="AQ903" s="83"/>
      <c r="AR903" s="83"/>
      <c r="AS903" s="83"/>
      <c r="AT903" s="83"/>
      <c r="AU903" s="83"/>
      <c r="AV903" s="83"/>
      <c r="AW903" s="83"/>
      <c r="AX903" s="83"/>
      <c r="AY903" s="83"/>
      <c r="AZ903" s="83"/>
      <c r="BA903" s="83"/>
      <c r="BB903" s="83"/>
      <c r="BC903" s="83"/>
      <c r="BD903" s="83"/>
      <c r="BE903" s="83"/>
      <c r="BF903" s="83"/>
      <c r="BG903" s="83"/>
      <c r="BH903" s="83"/>
      <c r="BI903" s="83"/>
      <c r="BJ903" s="83"/>
      <c r="BK903" s="83"/>
    </row>
    <row r="904" ht="18.75" customHeight="1">
      <c r="A904" s="82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G904" s="82"/>
      <c r="AH904" s="83"/>
      <c r="AI904" s="83"/>
      <c r="AJ904" s="83"/>
      <c r="AK904" s="83"/>
      <c r="AL904" s="83"/>
      <c r="AM904" s="83"/>
      <c r="AN904" s="83"/>
      <c r="AO904" s="83"/>
      <c r="AP904" s="83"/>
      <c r="AQ904" s="83"/>
      <c r="AR904" s="83"/>
      <c r="AS904" s="83"/>
      <c r="AT904" s="83"/>
      <c r="AU904" s="83"/>
      <c r="AV904" s="83"/>
      <c r="AW904" s="83"/>
      <c r="AX904" s="83"/>
      <c r="AY904" s="83"/>
      <c r="AZ904" s="83"/>
      <c r="BA904" s="83"/>
      <c r="BB904" s="83"/>
      <c r="BC904" s="83"/>
      <c r="BD904" s="83"/>
      <c r="BE904" s="83"/>
      <c r="BF904" s="83"/>
      <c r="BG904" s="83"/>
      <c r="BH904" s="83"/>
      <c r="BI904" s="83"/>
      <c r="BJ904" s="83"/>
      <c r="BK904" s="83"/>
    </row>
    <row r="905" ht="18.75" customHeight="1">
      <c r="A905" s="82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G905" s="82"/>
      <c r="AH905" s="83"/>
      <c r="AI905" s="83"/>
      <c r="AJ905" s="83"/>
      <c r="AK905" s="83"/>
      <c r="AL905" s="83"/>
      <c r="AM905" s="83"/>
      <c r="AN905" s="83"/>
      <c r="AO905" s="83"/>
      <c r="AP905" s="83"/>
      <c r="AQ905" s="83"/>
      <c r="AR905" s="83"/>
      <c r="AS905" s="83"/>
      <c r="AT905" s="83"/>
      <c r="AU905" s="83"/>
      <c r="AV905" s="83"/>
      <c r="AW905" s="83"/>
      <c r="AX905" s="83"/>
      <c r="AY905" s="83"/>
      <c r="AZ905" s="83"/>
      <c r="BA905" s="83"/>
      <c r="BB905" s="83"/>
      <c r="BC905" s="83"/>
      <c r="BD905" s="83"/>
      <c r="BE905" s="83"/>
      <c r="BF905" s="83"/>
      <c r="BG905" s="83"/>
      <c r="BH905" s="83"/>
      <c r="BI905" s="83"/>
      <c r="BJ905" s="83"/>
      <c r="BK905" s="83"/>
    </row>
    <row r="906" ht="18.75" customHeight="1">
      <c r="A906" s="82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G906" s="82"/>
      <c r="AH906" s="83"/>
      <c r="AI906" s="83"/>
      <c r="AJ906" s="83"/>
      <c r="AK906" s="83"/>
      <c r="AL906" s="83"/>
      <c r="AM906" s="83"/>
      <c r="AN906" s="83"/>
      <c r="AO906" s="83"/>
      <c r="AP906" s="83"/>
      <c r="AQ906" s="83"/>
      <c r="AR906" s="83"/>
      <c r="AS906" s="83"/>
      <c r="AT906" s="83"/>
      <c r="AU906" s="83"/>
      <c r="AV906" s="83"/>
      <c r="AW906" s="83"/>
      <c r="AX906" s="83"/>
      <c r="AY906" s="83"/>
      <c r="AZ906" s="83"/>
      <c r="BA906" s="83"/>
      <c r="BB906" s="83"/>
      <c r="BC906" s="83"/>
      <c r="BD906" s="83"/>
      <c r="BE906" s="83"/>
      <c r="BF906" s="83"/>
      <c r="BG906" s="83"/>
      <c r="BH906" s="83"/>
      <c r="BI906" s="83"/>
      <c r="BJ906" s="83"/>
      <c r="BK906" s="83"/>
    </row>
    <row r="907" ht="18.75" customHeight="1">
      <c r="A907" s="82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  <c r="AG907" s="82"/>
      <c r="AH907" s="83"/>
      <c r="AI907" s="83"/>
      <c r="AJ907" s="83"/>
      <c r="AK907" s="83"/>
      <c r="AL907" s="83"/>
      <c r="AM907" s="83"/>
      <c r="AN907" s="83"/>
      <c r="AO907" s="83"/>
      <c r="AP907" s="83"/>
      <c r="AQ907" s="83"/>
      <c r="AR907" s="83"/>
      <c r="AS907" s="83"/>
      <c r="AT907" s="83"/>
      <c r="AU907" s="83"/>
      <c r="AV907" s="83"/>
      <c r="AW907" s="83"/>
      <c r="AX907" s="83"/>
      <c r="AY907" s="83"/>
      <c r="AZ907" s="83"/>
      <c r="BA907" s="83"/>
      <c r="BB907" s="83"/>
      <c r="BC907" s="83"/>
      <c r="BD907" s="83"/>
      <c r="BE907" s="83"/>
      <c r="BF907" s="83"/>
      <c r="BG907" s="83"/>
      <c r="BH907" s="83"/>
      <c r="BI907" s="83"/>
      <c r="BJ907" s="83"/>
      <c r="BK907" s="83"/>
    </row>
    <row r="908" ht="18.75" customHeight="1">
      <c r="A908" s="82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  <c r="AG908" s="82"/>
      <c r="AH908" s="83"/>
      <c r="AI908" s="83"/>
      <c r="AJ908" s="83"/>
      <c r="AK908" s="83"/>
      <c r="AL908" s="83"/>
      <c r="AM908" s="83"/>
      <c r="AN908" s="83"/>
      <c r="AO908" s="83"/>
      <c r="AP908" s="83"/>
      <c r="AQ908" s="83"/>
      <c r="AR908" s="83"/>
      <c r="AS908" s="83"/>
      <c r="AT908" s="83"/>
      <c r="AU908" s="83"/>
      <c r="AV908" s="83"/>
      <c r="AW908" s="83"/>
      <c r="AX908" s="83"/>
      <c r="AY908" s="83"/>
      <c r="AZ908" s="83"/>
      <c r="BA908" s="83"/>
      <c r="BB908" s="83"/>
      <c r="BC908" s="83"/>
      <c r="BD908" s="83"/>
      <c r="BE908" s="83"/>
      <c r="BF908" s="83"/>
      <c r="BG908" s="83"/>
      <c r="BH908" s="83"/>
      <c r="BI908" s="83"/>
      <c r="BJ908" s="83"/>
      <c r="BK908" s="83"/>
    </row>
    <row r="909" ht="18.75" customHeight="1">
      <c r="A909" s="82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  <c r="AG909" s="82"/>
      <c r="AH909" s="83"/>
      <c r="AI909" s="83"/>
      <c r="AJ909" s="83"/>
      <c r="AK909" s="83"/>
      <c r="AL909" s="83"/>
      <c r="AM909" s="83"/>
      <c r="AN909" s="83"/>
      <c r="AO909" s="83"/>
      <c r="AP909" s="83"/>
      <c r="AQ909" s="83"/>
      <c r="AR909" s="83"/>
      <c r="AS909" s="83"/>
      <c r="AT909" s="83"/>
      <c r="AU909" s="83"/>
      <c r="AV909" s="83"/>
      <c r="AW909" s="83"/>
      <c r="AX909" s="83"/>
      <c r="AY909" s="83"/>
      <c r="AZ909" s="83"/>
      <c r="BA909" s="83"/>
      <c r="BB909" s="83"/>
      <c r="BC909" s="83"/>
      <c r="BD909" s="83"/>
      <c r="BE909" s="83"/>
      <c r="BF909" s="83"/>
      <c r="BG909" s="83"/>
      <c r="BH909" s="83"/>
      <c r="BI909" s="83"/>
      <c r="BJ909" s="83"/>
      <c r="BK909" s="83"/>
    </row>
    <row r="910" ht="18.75" customHeight="1">
      <c r="A910" s="82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  <c r="AG910" s="82"/>
      <c r="AH910" s="83"/>
      <c r="AI910" s="83"/>
      <c r="AJ910" s="83"/>
      <c r="AK910" s="83"/>
      <c r="AL910" s="83"/>
      <c r="AM910" s="83"/>
      <c r="AN910" s="83"/>
      <c r="AO910" s="83"/>
      <c r="AP910" s="83"/>
      <c r="AQ910" s="83"/>
      <c r="AR910" s="83"/>
      <c r="AS910" s="83"/>
      <c r="AT910" s="83"/>
      <c r="AU910" s="83"/>
      <c r="AV910" s="83"/>
      <c r="AW910" s="83"/>
      <c r="AX910" s="83"/>
      <c r="AY910" s="83"/>
      <c r="AZ910" s="83"/>
      <c r="BA910" s="83"/>
      <c r="BB910" s="83"/>
      <c r="BC910" s="83"/>
      <c r="BD910" s="83"/>
      <c r="BE910" s="83"/>
      <c r="BF910" s="83"/>
      <c r="BG910" s="83"/>
      <c r="BH910" s="83"/>
      <c r="BI910" s="83"/>
      <c r="BJ910" s="83"/>
      <c r="BK910" s="83"/>
    </row>
    <row r="911" ht="18.75" customHeight="1">
      <c r="A911" s="82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  <c r="AG911" s="82"/>
      <c r="AH911" s="83"/>
      <c r="AI911" s="83"/>
      <c r="AJ911" s="83"/>
      <c r="AK911" s="83"/>
      <c r="AL911" s="83"/>
      <c r="AM911" s="83"/>
      <c r="AN911" s="83"/>
      <c r="AO911" s="83"/>
      <c r="AP911" s="83"/>
      <c r="AQ911" s="83"/>
      <c r="AR911" s="83"/>
      <c r="AS911" s="83"/>
      <c r="AT911" s="83"/>
      <c r="AU911" s="83"/>
      <c r="AV911" s="83"/>
      <c r="AW911" s="83"/>
      <c r="AX911" s="83"/>
      <c r="AY911" s="83"/>
      <c r="AZ911" s="83"/>
      <c r="BA911" s="83"/>
      <c r="BB911" s="83"/>
      <c r="BC911" s="83"/>
      <c r="BD911" s="83"/>
      <c r="BE911" s="83"/>
      <c r="BF911" s="83"/>
      <c r="BG911" s="83"/>
      <c r="BH911" s="83"/>
      <c r="BI911" s="83"/>
      <c r="BJ911" s="83"/>
      <c r="BK911" s="83"/>
    </row>
    <row r="912" ht="18.75" customHeight="1">
      <c r="A912" s="82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  <c r="AG912" s="82"/>
      <c r="AH912" s="83"/>
      <c r="AI912" s="83"/>
      <c r="AJ912" s="83"/>
      <c r="AK912" s="83"/>
      <c r="AL912" s="83"/>
      <c r="AM912" s="83"/>
      <c r="AN912" s="83"/>
      <c r="AO912" s="83"/>
      <c r="AP912" s="83"/>
      <c r="AQ912" s="83"/>
      <c r="AR912" s="83"/>
      <c r="AS912" s="83"/>
      <c r="AT912" s="83"/>
      <c r="AU912" s="83"/>
      <c r="AV912" s="83"/>
      <c r="AW912" s="83"/>
      <c r="AX912" s="83"/>
      <c r="AY912" s="83"/>
      <c r="AZ912" s="83"/>
      <c r="BA912" s="83"/>
      <c r="BB912" s="83"/>
      <c r="BC912" s="83"/>
      <c r="BD912" s="83"/>
      <c r="BE912" s="83"/>
      <c r="BF912" s="83"/>
      <c r="BG912" s="83"/>
      <c r="BH912" s="83"/>
      <c r="BI912" s="83"/>
      <c r="BJ912" s="83"/>
      <c r="BK912" s="83"/>
    </row>
    <row r="913" ht="18.75" customHeight="1">
      <c r="A913" s="82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  <c r="AG913" s="82"/>
      <c r="AH913" s="83"/>
      <c r="AI913" s="83"/>
      <c r="AJ913" s="83"/>
      <c r="AK913" s="83"/>
      <c r="AL913" s="83"/>
      <c r="AM913" s="83"/>
      <c r="AN913" s="83"/>
      <c r="AO913" s="83"/>
      <c r="AP913" s="83"/>
      <c r="AQ913" s="83"/>
      <c r="AR913" s="83"/>
      <c r="AS913" s="83"/>
      <c r="AT913" s="83"/>
      <c r="AU913" s="83"/>
      <c r="AV913" s="83"/>
      <c r="AW913" s="83"/>
      <c r="AX913" s="83"/>
      <c r="AY913" s="83"/>
      <c r="AZ913" s="83"/>
      <c r="BA913" s="83"/>
      <c r="BB913" s="83"/>
      <c r="BC913" s="83"/>
      <c r="BD913" s="83"/>
      <c r="BE913" s="83"/>
      <c r="BF913" s="83"/>
      <c r="BG913" s="83"/>
      <c r="BH913" s="83"/>
      <c r="BI913" s="83"/>
      <c r="BJ913" s="83"/>
      <c r="BK913" s="83"/>
    </row>
    <row r="914" ht="18.75" customHeight="1">
      <c r="A914" s="82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  <c r="AG914" s="82"/>
      <c r="AH914" s="83"/>
      <c r="AI914" s="83"/>
      <c r="AJ914" s="83"/>
      <c r="AK914" s="83"/>
      <c r="AL914" s="83"/>
      <c r="AM914" s="83"/>
      <c r="AN914" s="83"/>
      <c r="AO914" s="83"/>
      <c r="AP914" s="83"/>
      <c r="AQ914" s="83"/>
      <c r="AR914" s="83"/>
      <c r="AS914" s="83"/>
      <c r="AT914" s="83"/>
      <c r="AU914" s="83"/>
      <c r="AV914" s="83"/>
      <c r="AW914" s="83"/>
      <c r="AX914" s="83"/>
      <c r="AY914" s="83"/>
      <c r="AZ914" s="83"/>
      <c r="BA914" s="83"/>
      <c r="BB914" s="83"/>
      <c r="BC914" s="83"/>
      <c r="BD914" s="83"/>
      <c r="BE914" s="83"/>
      <c r="BF914" s="83"/>
      <c r="BG914" s="83"/>
      <c r="BH914" s="83"/>
      <c r="BI914" s="83"/>
      <c r="BJ914" s="83"/>
      <c r="BK914" s="83"/>
    </row>
    <row r="915" ht="18.75" customHeight="1">
      <c r="A915" s="82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  <c r="AG915" s="82"/>
      <c r="AH915" s="83"/>
      <c r="AI915" s="83"/>
      <c r="AJ915" s="83"/>
      <c r="AK915" s="83"/>
      <c r="AL915" s="83"/>
      <c r="AM915" s="83"/>
      <c r="AN915" s="83"/>
      <c r="AO915" s="83"/>
      <c r="AP915" s="83"/>
      <c r="AQ915" s="83"/>
      <c r="AR915" s="83"/>
      <c r="AS915" s="83"/>
      <c r="AT915" s="83"/>
      <c r="AU915" s="83"/>
      <c r="AV915" s="83"/>
      <c r="AW915" s="83"/>
      <c r="AX915" s="83"/>
      <c r="AY915" s="83"/>
      <c r="AZ915" s="83"/>
      <c r="BA915" s="83"/>
      <c r="BB915" s="83"/>
      <c r="BC915" s="83"/>
      <c r="BD915" s="83"/>
      <c r="BE915" s="83"/>
      <c r="BF915" s="83"/>
      <c r="BG915" s="83"/>
      <c r="BH915" s="83"/>
      <c r="BI915" s="83"/>
      <c r="BJ915" s="83"/>
      <c r="BK915" s="83"/>
    </row>
    <row r="916" ht="18.75" customHeight="1">
      <c r="A916" s="82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  <c r="AG916" s="82"/>
      <c r="AH916" s="83"/>
      <c r="AI916" s="83"/>
      <c r="AJ916" s="83"/>
      <c r="AK916" s="83"/>
      <c r="AL916" s="83"/>
      <c r="AM916" s="83"/>
      <c r="AN916" s="83"/>
      <c r="AO916" s="83"/>
      <c r="AP916" s="83"/>
      <c r="AQ916" s="83"/>
      <c r="AR916" s="83"/>
      <c r="AS916" s="83"/>
      <c r="AT916" s="83"/>
      <c r="AU916" s="83"/>
      <c r="AV916" s="83"/>
      <c r="AW916" s="83"/>
      <c r="AX916" s="83"/>
      <c r="AY916" s="83"/>
      <c r="AZ916" s="83"/>
      <c r="BA916" s="83"/>
      <c r="BB916" s="83"/>
      <c r="BC916" s="83"/>
      <c r="BD916" s="83"/>
      <c r="BE916" s="83"/>
      <c r="BF916" s="83"/>
      <c r="BG916" s="83"/>
      <c r="BH916" s="83"/>
      <c r="BI916" s="83"/>
      <c r="BJ916" s="83"/>
      <c r="BK916" s="83"/>
    </row>
    <row r="917" ht="18.75" customHeight="1">
      <c r="A917" s="82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  <c r="AG917" s="82"/>
      <c r="AH917" s="83"/>
      <c r="AI917" s="83"/>
      <c r="AJ917" s="83"/>
      <c r="AK917" s="83"/>
      <c r="AL917" s="83"/>
      <c r="AM917" s="83"/>
      <c r="AN917" s="83"/>
      <c r="AO917" s="83"/>
      <c r="AP917" s="83"/>
      <c r="AQ917" s="83"/>
      <c r="AR917" s="83"/>
      <c r="AS917" s="83"/>
      <c r="AT917" s="83"/>
      <c r="AU917" s="83"/>
      <c r="AV917" s="83"/>
      <c r="AW917" s="83"/>
      <c r="AX917" s="83"/>
      <c r="AY917" s="83"/>
      <c r="AZ917" s="83"/>
      <c r="BA917" s="83"/>
      <c r="BB917" s="83"/>
      <c r="BC917" s="83"/>
      <c r="BD917" s="83"/>
      <c r="BE917" s="83"/>
      <c r="BF917" s="83"/>
      <c r="BG917" s="83"/>
      <c r="BH917" s="83"/>
      <c r="BI917" s="83"/>
      <c r="BJ917" s="83"/>
      <c r="BK917" s="83"/>
    </row>
    <row r="918" ht="18.75" customHeight="1">
      <c r="A918" s="82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  <c r="AG918" s="82"/>
      <c r="AH918" s="83"/>
      <c r="AI918" s="83"/>
      <c r="AJ918" s="83"/>
      <c r="AK918" s="83"/>
      <c r="AL918" s="83"/>
      <c r="AM918" s="83"/>
      <c r="AN918" s="83"/>
      <c r="AO918" s="83"/>
      <c r="AP918" s="83"/>
      <c r="AQ918" s="83"/>
      <c r="AR918" s="83"/>
      <c r="AS918" s="83"/>
      <c r="AT918" s="83"/>
      <c r="AU918" s="83"/>
      <c r="AV918" s="83"/>
      <c r="AW918" s="83"/>
      <c r="AX918" s="83"/>
      <c r="AY918" s="83"/>
      <c r="AZ918" s="83"/>
      <c r="BA918" s="83"/>
      <c r="BB918" s="83"/>
      <c r="BC918" s="83"/>
      <c r="BD918" s="83"/>
      <c r="BE918" s="83"/>
      <c r="BF918" s="83"/>
      <c r="BG918" s="83"/>
      <c r="BH918" s="83"/>
      <c r="BI918" s="83"/>
      <c r="BJ918" s="83"/>
      <c r="BK918" s="83"/>
    </row>
    <row r="919" ht="18.75" customHeight="1">
      <c r="A919" s="82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  <c r="AG919" s="82"/>
      <c r="AH919" s="83"/>
      <c r="AI919" s="83"/>
      <c r="AJ919" s="83"/>
      <c r="AK919" s="83"/>
      <c r="AL919" s="83"/>
      <c r="AM919" s="83"/>
      <c r="AN919" s="83"/>
      <c r="AO919" s="83"/>
      <c r="AP919" s="83"/>
      <c r="AQ919" s="83"/>
      <c r="AR919" s="83"/>
      <c r="AS919" s="83"/>
      <c r="AT919" s="83"/>
      <c r="AU919" s="83"/>
      <c r="AV919" s="83"/>
      <c r="AW919" s="83"/>
      <c r="AX919" s="83"/>
      <c r="AY919" s="83"/>
      <c r="AZ919" s="83"/>
      <c r="BA919" s="83"/>
      <c r="BB919" s="83"/>
      <c r="BC919" s="83"/>
      <c r="BD919" s="83"/>
      <c r="BE919" s="83"/>
      <c r="BF919" s="83"/>
      <c r="BG919" s="83"/>
      <c r="BH919" s="83"/>
      <c r="BI919" s="83"/>
      <c r="BJ919" s="83"/>
      <c r="BK919" s="83"/>
    </row>
    <row r="920" ht="18.75" customHeight="1">
      <c r="A920" s="82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  <c r="AG920" s="82"/>
      <c r="AH920" s="83"/>
      <c r="AI920" s="83"/>
      <c r="AJ920" s="83"/>
      <c r="AK920" s="83"/>
      <c r="AL920" s="83"/>
      <c r="AM920" s="83"/>
      <c r="AN920" s="83"/>
      <c r="AO920" s="83"/>
      <c r="AP920" s="83"/>
      <c r="AQ920" s="83"/>
      <c r="AR920" s="83"/>
      <c r="AS920" s="83"/>
      <c r="AT920" s="83"/>
      <c r="AU920" s="83"/>
      <c r="AV920" s="83"/>
      <c r="AW920" s="83"/>
      <c r="AX920" s="83"/>
      <c r="AY920" s="83"/>
      <c r="AZ920" s="83"/>
      <c r="BA920" s="83"/>
      <c r="BB920" s="83"/>
      <c r="BC920" s="83"/>
      <c r="BD920" s="83"/>
      <c r="BE920" s="83"/>
      <c r="BF920" s="83"/>
      <c r="BG920" s="83"/>
      <c r="BH920" s="83"/>
      <c r="BI920" s="83"/>
      <c r="BJ920" s="83"/>
      <c r="BK920" s="83"/>
    </row>
    <row r="921" ht="18.75" customHeight="1">
      <c r="A921" s="82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  <c r="AG921" s="82"/>
      <c r="AH921" s="83"/>
      <c r="AI921" s="83"/>
      <c r="AJ921" s="83"/>
      <c r="AK921" s="83"/>
      <c r="AL921" s="83"/>
      <c r="AM921" s="83"/>
      <c r="AN921" s="83"/>
      <c r="AO921" s="83"/>
      <c r="AP921" s="83"/>
      <c r="AQ921" s="83"/>
      <c r="AR921" s="83"/>
      <c r="AS921" s="83"/>
      <c r="AT921" s="83"/>
      <c r="AU921" s="83"/>
      <c r="AV921" s="83"/>
      <c r="AW921" s="83"/>
      <c r="AX921" s="83"/>
      <c r="AY921" s="83"/>
      <c r="AZ921" s="83"/>
      <c r="BA921" s="83"/>
      <c r="BB921" s="83"/>
      <c r="BC921" s="83"/>
      <c r="BD921" s="83"/>
      <c r="BE921" s="83"/>
      <c r="BF921" s="83"/>
      <c r="BG921" s="83"/>
      <c r="BH921" s="83"/>
      <c r="BI921" s="83"/>
      <c r="BJ921" s="83"/>
      <c r="BK921" s="83"/>
    </row>
    <row r="922" ht="18.75" customHeight="1">
      <c r="A922" s="82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  <c r="AG922" s="82"/>
      <c r="AH922" s="83"/>
      <c r="AI922" s="83"/>
      <c r="AJ922" s="83"/>
      <c r="AK922" s="83"/>
      <c r="AL922" s="83"/>
      <c r="AM922" s="83"/>
      <c r="AN922" s="83"/>
      <c r="AO922" s="83"/>
      <c r="AP922" s="83"/>
      <c r="AQ922" s="83"/>
      <c r="AR922" s="83"/>
      <c r="AS922" s="83"/>
      <c r="AT922" s="83"/>
      <c r="AU922" s="83"/>
      <c r="AV922" s="83"/>
      <c r="AW922" s="83"/>
      <c r="AX922" s="83"/>
      <c r="AY922" s="83"/>
      <c r="AZ922" s="83"/>
      <c r="BA922" s="83"/>
      <c r="BB922" s="83"/>
      <c r="BC922" s="83"/>
      <c r="BD922" s="83"/>
      <c r="BE922" s="83"/>
      <c r="BF922" s="83"/>
      <c r="BG922" s="83"/>
      <c r="BH922" s="83"/>
      <c r="BI922" s="83"/>
      <c r="BJ922" s="83"/>
      <c r="BK922" s="83"/>
    </row>
    <row r="923" ht="18.75" customHeight="1">
      <c r="A923" s="82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  <c r="AG923" s="82"/>
      <c r="AH923" s="83"/>
      <c r="AI923" s="83"/>
      <c r="AJ923" s="83"/>
      <c r="AK923" s="83"/>
      <c r="AL923" s="83"/>
      <c r="AM923" s="83"/>
      <c r="AN923" s="83"/>
      <c r="AO923" s="83"/>
      <c r="AP923" s="83"/>
      <c r="AQ923" s="83"/>
      <c r="AR923" s="83"/>
      <c r="AS923" s="83"/>
      <c r="AT923" s="83"/>
      <c r="AU923" s="83"/>
      <c r="AV923" s="83"/>
      <c r="AW923" s="83"/>
      <c r="AX923" s="83"/>
      <c r="AY923" s="83"/>
      <c r="AZ923" s="83"/>
      <c r="BA923" s="83"/>
      <c r="BB923" s="83"/>
      <c r="BC923" s="83"/>
      <c r="BD923" s="83"/>
      <c r="BE923" s="83"/>
      <c r="BF923" s="83"/>
      <c r="BG923" s="83"/>
      <c r="BH923" s="83"/>
      <c r="BI923" s="83"/>
      <c r="BJ923" s="83"/>
      <c r="BK923" s="83"/>
    </row>
    <row r="924" ht="18.75" customHeight="1">
      <c r="A924" s="82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  <c r="AG924" s="82"/>
      <c r="AH924" s="83"/>
      <c r="AI924" s="83"/>
      <c r="AJ924" s="83"/>
      <c r="AK924" s="83"/>
      <c r="AL924" s="83"/>
      <c r="AM924" s="83"/>
      <c r="AN924" s="83"/>
      <c r="AO924" s="83"/>
      <c r="AP924" s="83"/>
      <c r="AQ924" s="83"/>
      <c r="AR924" s="83"/>
      <c r="AS924" s="83"/>
      <c r="AT924" s="83"/>
      <c r="AU924" s="83"/>
      <c r="AV924" s="83"/>
      <c r="AW924" s="83"/>
      <c r="AX924" s="83"/>
      <c r="AY924" s="83"/>
      <c r="AZ924" s="83"/>
      <c r="BA924" s="83"/>
      <c r="BB924" s="83"/>
      <c r="BC924" s="83"/>
      <c r="BD924" s="83"/>
      <c r="BE924" s="83"/>
      <c r="BF924" s="83"/>
      <c r="BG924" s="83"/>
      <c r="BH924" s="83"/>
      <c r="BI924" s="83"/>
      <c r="BJ924" s="83"/>
      <c r="BK924" s="83"/>
    </row>
    <row r="925" ht="18.75" customHeight="1">
      <c r="A925" s="82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G925" s="82"/>
      <c r="AH925" s="83"/>
      <c r="AI925" s="83"/>
      <c r="AJ925" s="83"/>
      <c r="AK925" s="83"/>
      <c r="AL925" s="83"/>
      <c r="AM925" s="83"/>
      <c r="AN925" s="83"/>
      <c r="AO925" s="83"/>
      <c r="AP925" s="83"/>
      <c r="AQ925" s="83"/>
      <c r="AR925" s="83"/>
      <c r="AS925" s="83"/>
      <c r="AT925" s="83"/>
      <c r="AU925" s="83"/>
      <c r="AV925" s="83"/>
      <c r="AW925" s="83"/>
      <c r="AX925" s="83"/>
      <c r="AY925" s="83"/>
      <c r="AZ925" s="83"/>
      <c r="BA925" s="83"/>
      <c r="BB925" s="83"/>
      <c r="BC925" s="83"/>
      <c r="BD925" s="83"/>
      <c r="BE925" s="83"/>
      <c r="BF925" s="83"/>
      <c r="BG925" s="83"/>
      <c r="BH925" s="83"/>
      <c r="BI925" s="83"/>
      <c r="BJ925" s="83"/>
      <c r="BK925" s="83"/>
    </row>
    <row r="926" ht="18.75" customHeight="1">
      <c r="A926" s="82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  <c r="AG926" s="82"/>
      <c r="AH926" s="83"/>
      <c r="AI926" s="83"/>
      <c r="AJ926" s="83"/>
      <c r="AK926" s="83"/>
      <c r="AL926" s="83"/>
      <c r="AM926" s="83"/>
      <c r="AN926" s="83"/>
      <c r="AO926" s="83"/>
      <c r="AP926" s="83"/>
      <c r="AQ926" s="83"/>
      <c r="AR926" s="83"/>
      <c r="AS926" s="83"/>
      <c r="AT926" s="83"/>
      <c r="AU926" s="83"/>
      <c r="AV926" s="83"/>
      <c r="AW926" s="83"/>
      <c r="AX926" s="83"/>
      <c r="AY926" s="83"/>
      <c r="AZ926" s="83"/>
      <c r="BA926" s="83"/>
      <c r="BB926" s="83"/>
      <c r="BC926" s="83"/>
      <c r="BD926" s="83"/>
      <c r="BE926" s="83"/>
      <c r="BF926" s="83"/>
      <c r="BG926" s="83"/>
      <c r="BH926" s="83"/>
      <c r="BI926" s="83"/>
      <c r="BJ926" s="83"/>
      <c r="BK926" s="83"/>
    </row>
    <row r="927" ht="18.75" customHeight="1">
      <c r="A927" s="82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  <c r="AG927" s="82"/>
      <c r="AH927" s="83"/>
      <c r="AI927" s="83"/>
      <c r="AJ927" s="83"/>
      <c r="AK927" s="83"/>
      <c r="AL927" s="83"/>
      <c r="AM927" s="83"/>
      <c r="AN927" s="83"/>
      <c r="AO927" s="83"/>
      <c r="AP927" s="83"/>
      <c r="AQ927" s="83"/>
      <c r="AR927" s="83"/>
      <c r="AS927" s="83"/>
      <c r="AT927" s="83"/>
      <c r="AU927" s="83"/>
      <c r="AV927" s="83"/>
      <c r="AW927" s="83"/>
      <c r="AX927" s="83"/>
      <c r="AY927" s="83"/>
      <c r="AZ927" s="83"/>
      <c r="BA927" s="83"/>
      <c r="BB927" s="83"/>
      <c r="BC927" s="83"/>
      <c r="BD927" s="83"/>
      <c r="BE927" s="83"/>
      <c r="BF927" s="83"/>
      <c r="BG927" s="83"/>
      <c r="BH927" s="83"/>
      <c r="BI927" s="83"/>
      <c r="BJ927" s="83"/>
      <c r="BK927" s="83"/>
    </row>
    <row r="928" ht="18.75" customHeight="1">
      <c r="A928" s="82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  <c r="AG928" s="82"/>
      <c r="AH928" s="83"/>
      <c r="AI928" s="83"/>
      <c r="AJ928" s="83"/>
      <c r="AK928" s="83"/>
      <c r="AL928" s="83"/>
      <c r="AM928" s="83"/>
      <c r="AN928" s="83"/>
      <c r="AO928" s="83"/>
      <c r="AP928" s="83"/>
      <c r="AQ928" s="83"/>
      <c r="AR928" s="83"/>
      <c r="AS928" s="83"/>
      <c r="AT928" s="83"/>
      <c r="AU928" s="83"/>
      <c r="AV928" s="83"/>
      <c r="AW928" s="83"/>
      <c r="AX928" s="83"/>
      <c r="AY928" s="83"/>
      <c r="AZ928" s="83"/>
      <c r="BA928" s="83"/>
      <c r="BB928" s="83"/>
      <c r="BC928" s="83"/>
      <c r="BD928" s="83"/>
      <c r="BE928" s="83"/>
      <c r="BF928" s="83"/>
      <c r="BG928" s="83"/>
      <c r="BH928" s="83"/>
      <c r="BI928" s="83"/>
      <c r="BJ928" s="83"/>
      <c r="BK928" s="83"/>
    </row>
    <row r="929" ht="18.75" customHeight="1">
      <c r="A929" s="82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  <c r="AG929" s="82"/>
      <c r="AH929" s="83"/>
      <c r="AI929" s="83"/>
      <c r="AJ929" s="83"/>
      <c r="AK929" s="83"/>
      <c r="AL929" s="83"/>
      <c r="AM929" s="83"/>
      <c r="AN929" s="83"/>
      <c r="AO929" s="83"/>
      <c r="AP929" s="83"/>
      <c r="AQ929" s="83"/>
      <c r="AR929" s="83"/>
      <c r="AS929" s="83"/>
      <c r="AT929" s="83"/>
      <c r="AU929" s="83"/>
      <c r="AV929" s="83"/>
      <c r="AW929" s="83"/>
      <c r="AX929" s="83"/>
      <c r="AY929" s="83"/>
      <c r="AZ929" s="83"/>
      <c r="BA929" s="83"/>
      <c r="BB929" s="83"/>
      <c r="BC929" s="83"/>
      <c r="BD929" s="83"/>
      <c r="BE929" s="83"/>
      <c r="BF929" s="83"/>
      <c r="BG929" s="83"/>
      <c r="BH929" s="83"/>
      <c r="BI929" s="83"/>
      <c r="BJ929" s="83"/>
      <c r="BK929" s="83"/>
    </row>
    <row r="930" ht="18.75" customHeight="1">
      <c r="A930" s="82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  <c r="AG930" s="82"/>
      <c r="AH930" s="83"/>
      <c r="AI930" s="83"/>
      <c r="AJ930" s="83"/>
      <c r="AK930" s="83"/>
      <c r="AL930" s="83"/>
      <c r="AM930" s="83"/>
      <c r="AN930" s="83"/>
      <c r="AO930" s="83"/>
      <c r="AP930" s="83"/>
      <c r="AQ930" s="83"/>
      <c r="AR930" s="83"/>
      <c r="AS930" s="83"/>
      <c r="AT930" s="83"/>
      <c r="AU930" s="83"/>
      <c r="AV930" s="83"/>
      <c r="AW930" s="83"/>
      <c r="AX930" s="83"/>
      <c r="AY930" s="83"/>
      <c r="AZ930" s="83"/>
      <c r="BA930" s="83"/>
      <c r="BB930" s="83"/>
      <c r="BC930" s="83"/>
      <c r="BD930" s="83"/>
      <c r="BE930" s="83"/>
      <c r="BF930" s="83"/>
      <c r="BG930" s="83"/>
      <c r="BH930" s="83"/>
      <c r="BI930" s="83"/>
      <c r="BJ930" s="83"/>
      <c r="BK930" s="83"/>
    </row>
    <row r="931" ht="18.75" customHeight="1">
      <c r="A931" s="82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  <c r="AG931" s="82"/>
      <c r="AH931" s="83"/>
      <c r="AI931" s="83"/>
      <c r="AJ931" s="83"/>
      <c r="AK931" s="83"/>
      <c r="AL931" s="83"/>
      <c r="AM931" s="83"/>
      <c r="AN931" s="83"/>
      <c r="AO931" s="83"/>
      <c r="AP931" s="83"/>
      <c r="AQ931" s="83"/>
      <c r="AR931" s="83"/>
      <c r="AS931" s="83"/>
      <c r="AT931" s="83"/>
      <c r="AU931" s="83"/>
      <c r="AV931" s="83"/>
      <c r="AW931" s="83"/>
      <c r="AX931" s="83"/>
      <c r="AY931" s="83"/>
      <c r="AZ931" s="83"/>
      <c r="BA931" s="83"/>
      <c r="BB931" s="83"/>
      <c r="BC931" s="83"/>
      <c r="BD931" s="83"/>
      <c r="BE931" s="83"/>
      <c r="BF931" s="83"/>
      <c r="BG931" s="83"/>
      <c r="BH931" s="83"/>
      <c r="BI931" s="83"/>
      <c r="BJ931" s="83"/>
      <c r="BK931" s="83"/>
    </row>
    <row r="932" ht="18.75" customHeight="1">
      <c r="A932" s="82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  <c r="AG932" s="82"/>
      <c r="AH932" s="83"/>
      <c r="AI932" s="83"/>
      <c r="AJ932" s="83"/>
      <c r="AK932" s="83"/>
      <c r="AL932" s="83"/>
      <c r="AM932" s="83"/>
      <c r="AN932" s="83"/>
      <c r="AO932" s="83"/>
      <c r="AP932" s="83"/>
      <c r="AQ932" s="83"/>
      <c r="AR932" s="83"/>
      <c r="AS932" s="83"/>
      <c r="AT932" s="83"/>
      <c r="AU932" s="83"/>
      <c r="AV932" s="83"/>
      <c r="AW932" s="83"/>
      <c r="AX932" s="83"/>
      <c r="AY932" s="83"/>
      <c r="AZ932" s="83"/>
      <c r="BA932" s="83"/>
      <c r="BB932" s="83"/>
      <c r="BC932" s="83"/>
      <c r="BD932" s="83"/>
      <c r="BE932" s="83"/>
      <c r="BF932" s="83"/>
      <c r="BG932" s="83"/>
      <c r="BH932" s="83"/>
      <c r="BI932" s="83"/>
      <c r="BJ932" s="83"/>
      <c r="BK932" s="83"/>
    </row>
    <row r="933" ht="18.75" customHeight="1">
      <c r="A933" s="82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  <c r="AG933" s="82"/>
      <c r="AH933" s="83"/>
      <c r="AI933" s="83"/>
      <c r="AJ933" s="83"/>
      <c r="AK933" s="83"/>
      <c r="AL933" s="83"/>
      <c r="AM933" s="83"/>
      <c r="AN933" s="83"/>
      <c r="AO933" s="83"/>
      <c r="AP933" s="83"/>
      <c r="AQ933" s="83"/>
      <c r="AR933" s="83"/>
      <c r="AS933" s="83"/>
      <c r="AT933" s="83"/>
      <c r="AU933" s="83"/>
      <c r="AV933" s="83"/>
      <c r="AW933" s="83"/>
      <c r="AX933" s="83"/>
      <c r="AY933" s="83"/>
      <c r="AZ933" s="83"/>
      <c r="BA933" s="83"/>
      <c r="BB933" s="83"/>
      <c r="BC933" s="83"/>
      <c r="BD933" s="83"/>
      <c r="BE933" s="83"/>
      <c r="BF933" s="83"/>
      <c r="BG933" s="83"/>
      <c r="BH933" s="83"/>
      <c r="BI933" s="83"/>
      <c r="BJ933" s="83"/>
      <c r="BK933" s="83"/>
    </row>
    <row r="934" ht="18.75" customHeight="1">
      <c r="A934" s="82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  <c r="AG934" s="82"/>
      <c r="AH934" s="83"/>
      <c r="AI934" s="83"/>
      <c r="AJ934" s="83"/>
      <c r="AK934" s="83"/>
      <c r="AL934" s="83"/>
      <c r="AM934" s="83"/>
      <c r="AN934" s="83"/>
      <c r="AO934" s="83"/>
      <c r="AP934" s="83"/>
      <c r="AQ934" s="83"/>
      <c r="AR934" s="83"/>
      <c r="AS934" s="83"/>
      <c r="AT934" s="83"/>
      <c r="AU934" s="83"/>
      <c r="AV934" s="83"/>
      <c r="AW934" s="83"/>
      <c r="AX934" s="83"/>
      <c r="AY934" s="83"/>
      <c r="AZ934" s="83"/>
      <c r="BA934" s="83"/>
      <c r="BB934" s="83"/>
      <c r="BC934" s="83"/>
      <c r="BD934" s="83"/>
      <c r="BE934" s="83"/>
      <c r="BF934" s="83"/>
      <c r="BG934" s="83"/>
      <c r="BH934" s="83"/>
      <c r="BI934" s="83"/>
      <c r="BJ934" s="83"/>
      <c r="BK934" s="83"/>
    </row>
    <row r="935" ht="18.75" customHeight="1">
      <c r="A935" s="82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  <c r="AG935" s="82"/>
      <c r="AH935" s="83"/>
      <c r="AI935" s="83"/>
      <c r="AJ935" s="83"/>
      <c r="AK935" s="83"/>
      <c r="AL935" s="83"/>
      <c r="AM935" s="83"/>
      <c r="AN935" s="83"/>
      <c r="AO935" s="83"/>
      <c r="AP935" s="83"/>
      <c r="AQ935" s="83"/>
      <c r="AR935" s="83"/>
      <c r="AS935" s="83"/>
      <c r="AT935" s="83"/>
      <c r="AU935" s="83"/>
      <c r="AV935" s="83"/>
      <c r="AW935" s="83"/>
      <c r="AX935" s="83"/>
      <c r="AY935" s="83"/>
      <c r="AZ935" s="83"/>
      <c r="BA935" s="83"/>
      <c r="BB935" s="83"/>
      <c r="BC935" s="83"/>
      <c r="BD935" s="83"/>
      <c r="BE935" s="83"/>
      <c r="BF935" s="83"/>
      <c r="BG935" s="83"/>
      <c r="BH935" s="83"/>
      <c r="BI935" s="83"/>
      <c r="BJ935" s="83"/>
      <c r="BK935" s="83"/>
    </row>
    <row r="936" ht="18.75" customHeight="1">
      <c r="A936" s="82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  <c r="AG936" s="82"/>
      <c r="AH936" s="83"/>
      <c r="AI936" s="83"/>
      <c r="AJ936" s="83"/>
      <c r="AK936" s="83"/>
      <c r="AL936" s="83"/>
      <c r="AM936" s="83"/>
      <c r="AN936" s="83"/>
      <c r="AO936" s="83"/>
      <c r="AP936" s="83"/>
      <c r="AQ936" s="83"/>
      <c r="AR936" s="83"/>
      <c r="AS936" s="83"/>
      <c r="AT936" s="83"/>
      <c r="AU936" s="83"/>
      <c r="AV936" s="83"/>
      <c r="AW936" s="83"/>
      <c r="AX936" s="83"/>
      <c r="AY936" s="83"/>
      <c r="AZ936" s="83"/>
      <c r="BA936" s="83"/>
      <c r="BB936" s="83"/>
      <c r="BC936" s="83"/>
      <c r="BD936" s="83"/>
      <c r="BE936" s="83"/>
      <c r="BF936" s="83"/>
      <c r="BG936" s="83"/>
      <c r="BH936" s="83"/>
      <c r="BI936" s="83"/>
      <c r="BJ936" s="83"/>
      <c r="BK936" s="83"/>
    </row>
    <row r="937" ht="18.75" customHeight="1">
      <c r="A937" s="82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  <c r="AG937" s="82"/>
      <c r="AH937" s="83"/>
      <c r="AI937" s="83"/>
      <c r="AJ937" s="83"/>
      <c r="AK937" s="83"/>
      <c r="AL937" s="83"/>
      <c r="AM937" s="83"/>
      <c r="AN937" s="83"/>
      <c r="AO937" s="83"/>
      <c r="AP937" s="83"/>
      <c r="AQ937" s="83"/>
      <c r="AR937" s="83"/>
      <c r="AS937" s="83"/>
      <c r="AT937" s="83"/>
      <c r="AU937" s="83"/>
      <c r="AV937" s="83"/>
      <c r="AW937" s="83"/>
      <c r="AX937" s="83"/>
      <c r="AY937" s="83"/>
      <c r="AZ937" s="83"/>
      <c r="BA937" s="83"/>
      <c r="BB937" s="83"/>
      <c r="BC937" s="83"/>
      <c r="BD937" s="83"/>
      <c r="BE937" s="83"/>
      <c r="BF937" s="83"/>
      <c r="BG937" s="83"/>
      <c r="BH937" s="83"/>
      <c r="BI937" s="83"/>
      <c r="BJ937" s="83"/>
      <c r="BK937" s="83"/>
    </row>
    <row r="938" ht="18.75" customHeight="1">
      <c r="A938" s="82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  <c r="AG938" s="82"/>
      <c r="AH938" s="83"/>
      <c r="AI938" s="83"/>
      <c r="AJ938" s="83"/>
      <c r="AK938" s="83"/>
      <c r="AL938" s="83"/>
      <c r="AM938" s="83"/>
      <c r="AN938" s="83"/>
      <c r="AO938" s="83"/>
      <c r="AP938" s="83"/>
      <c r="AQ938" s="83"/>
      <c r="AR938" s="83"/>
      <c r="AS938" s="83"/>
      <c r="AT938" s="83"/>
      <c r="AU938" s="83"/>
      <c r="AV938" s="83"/>
      <c r="AW938" s="83"/>
      <c r="AX938" s="83"/>
      <c r="AY938" s="83"/>
      <c r="AZ938" s="83"/>
      <c r="BA938" s="83"/>
      <c r="BB938" s="83"/>
      <c r="BC938" s="83"/>
      <c r="BD938" s="83"/>
      <c r="BE938" s="83"/>
      <c r="BF938" s="83"/>
      <c r="BG938" s="83"/>
      <c r="BH938" s="83"/>
      <c r="BI938" s="83"/>
      <c r="BJ938" s="83"/>
      <c r="BK938" s="83"/>
    </row>
    <row r="939" ht="18.75" customHeight="1">
      <c r="A939" s="82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  <c r="AG939" s="82"/>
      <c r="AH939" s="83"/>
      <c r="AI939" s="83"/>
      <c r="AJ939" s="83"/>
      <c r="AK939" s="83"/>
      <c r="AL939" s="83"/>
      <c r="AM939" s="83"/>
      <c r="AN939" s="83"/>
      <c r="AO939" s="83"/>
      <c r="AP939" s="83"/>
      <c r="AQ939" s="83"/>
      <c r="AR939" s="83"/>
      <c r="AS939" s="83"/>
      <c r="AT939" s="83"/>
      <c r="AU939" s="83"/>
      <c r="AV939" s="83"/>
      <c r="AW939" s="83"/>
      <c r="AX939" s="83"/>
      <c r="AY939" s="83"/>
      <c r="AZ939" s="83"/>
      <c r="BA939" s="83"/>
      <c r="BB939" s="83"/>
      <c r="BC939" s="83"/>
      <c r="BD939" s="83"/>
      <c r="BE939" s="83"/>
      <c r="BF939" s="83"/>
      <c r="BG939" s="83"/>
      <c r="BH939" s="83"/>
      <c r="BI939" s="83"/>
      <c r="BJ939" s="83"/>
      <c r="BK939" s="83"/>
    </row>
    <row r="940" ht="18.75" customHeight="1">
      <c r="A940" s="82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  <c r="AG940" s="82"/>
      <c r="AH940" s="83"/>
      <c r="AI940" s="83"/>
      <c r="AJ940" s="83"/>
      <c r="AK940" s="83"/>
      <c r="AL940" s="83"/>
      <c r="AM940" s="83"/>
      <c r="AN940" s="83"/>
      <c r="AO940" s="83"/>
      <c r="AP940" s="83"/>
      <c r="AQ940" s="83"/>
      <c r="AR940" s="83"/>
      <c r="AS940" s="83"/>
      <c r="AT940" s="83"/>
      <c r="AU940" s="83"/>
      <c r="AV940" s="83"/>
      <c r="AW940" s="83"/>
      <c r="AX940" s="83"/>
      <c r="AY940" s="83"/>
      <c r="AZ940" s="83"/>
      <c r="BA940" s="83"/>
      <c r="BB940" s="83"/>
      <c r="BC940" s="83"/>
      <c r="BD940" s="83"/>
      <c r="BE940" s="83"/>
      <c r="BF940" s="83"/>
      <c r="BG940" s="83"/>
      <c r="BH940" s="83"/>
      <c r="BI940" s="83"/>
      <c r="BJ940" s="83"/>
      <c r="BK940" s="83"/>
    </row>
    <row r="941" ht="18.75" customHeight="1">
      <c r="A941" s="82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  <c r="AG941" s="82"/>
      <c r="AH941" s="83"/>
      <c r="AI941" s="83"/>
      <c r="AJ941" s="83"/>
      <c r="AK941" s="83"/>
      <c r="AL941" s="83"/>
      <c r="AM941" s="83"/>
      <c r="AN941" s="83"/>
      <c r="AO941" s="83"/>
      <c r="AP941" s="83"/>
      <c r="AQ941" s="83"/>
      <c r="AR941" s="83"/>
      <c r="AS941" s="83"/>
      <c r="AT941" s="83"/>
      <c r="AU941" s="83"/>
      <c r="AV941" s="83"/>
      <c r="AW941" s="83"/>
      <c r="AX941" s="83"/>
      <c r="AY941" s="83"/>
      <c r="AZ941" s="83"/>
      <c r="BA941" s="83"/>
      <c r="BB941" s="83"/>
      <c r="BC941" s="83"/>
      <c r="BD941" s="83"/>
      <c r="BE941" s="83"/>
      <c r="BF941" s="83"/>
      <c r="BG941" s="83"/>
      <c r="BH941" s="83"/>
      <c r="BI941" s="83"/>
      <c r="BJ941" s="83"/>
      <c r="BK941" s="83"/>
    </row>
    <row r="942" ht="18.75" customHeight="1">
      <c r="A942" s="82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  <c r="AG942" s="82"/>
      <c r="AH942" s="83"/>
      <c r="AI942" s="83"/>
      <c r="AJ942" s="83"/>
      <c r="AK942" s="83"/>
      <c r="AL942" s="83"/>
      <c r="AM942" s="83"/>
      <c r="AN942" s="83"/>
      <c r="AO942" s="83"/>
      <c r="AP942" s="83"/>
      <c r="AQ942" s="83"/>
      <c r="AR942" s="83"/>
      <c r="AS942" s="83"/>
      <c r="AT942" s="83"/>
      <c r="AU942" s="83"/>
      <c r="AV942" s="83"/>
      <c r="AW942" s="83"/>
      <c r="AX942" s="83"/>
      <c r="AY942" s="83"/>
      <c r="AZ942" s="83"/>
      <c r="BA942" s="83"/>
      <c r="BB942" s="83"/>
      <c r="BC942" s="83"/>
      <c r="BD942" s="83"/>
      <c r="BE942" s="83"/>
      <c r="BF942" s="83"/>
      <c r="BG942" s="83"/>
      <c r="BH942" s="83"/>
      <c r="BI942" s="83"/>
      <c r="BJ942" s="83"/>
      <c r="BK942" s="83"/>
    </row>
    <row r="943" ht="18.75" customHeight="1">
      <c r="A943" s="82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  <c r="AG943" s="82"/>
      <c r="AH943" s="83"/>
      <c r="AI943" s="83"/>
      <c r="AJ943" s="83"/>
      <c r="AK943" s="83"/>
      <c r="AL943" s="83"/>
      <c r="AM943" s="83"/>
      <c r="AN943" s="83"/>
      <c r="AO943" s="83"/>
      <c r="AP943" s="83"/>
      <c r="AQ943" s="83"/>
      <c r="AR943" s="83"/>
      <c r="AS943" s="83"/>
      <c r="AT943" s="83"/>
      <c r="AU943" s="83"/>
      <c r="AV943" s="83"/>
      <c r="AW943" s="83"/>
      <c r="AX943" s="83"/>
      <c r="AY943" s="83"/>
      <c r="AZ943" s="83"/>
      <c r="BA943" s="83"/>
      <c r="BB943" s="83"/>
      <c r="BC943" s="83"/>
      <c r="BD943" s="83"/>
      <c r="BE943" s="83"/>
      <c r="BF943" s="83"/>
      <c r="BG943" s="83"/>
      <c r="BH943" s="83"/>
      <c r="BI943" s="83"/>
      <c r="BJ943" s="83"/>
      <c r="BK943" s="83"/>
    </row>
    <row r="944" ht="18.75" customHeight="1">
      <c r="A944" s="82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  <c r="AG944" s="82"/>
      <c r="AH944" s="83"/>
      <c r="AI944" s="83"/>
      <c r="AJ944" s="83"/>
      <c r="AK944" s="83"/>
      <c r="AL944" s="83"/>
      <c r="AM944" s="83"/>
      <c r="AN944" s="83"/>
      <c r="AO944" s="83"/>
      <c r="AP944" s="83"/>
      <c r="AQ944" s="83"/>
      <c r="AR944" s="83"/>
      <c r="AS944" s="83"/>
      <c r="AT944" s="83"/>
      <c r="AU944" s="83"/>
      <c r="AV944" s="83"/>
      <c r="AW944" s="83"/>
      <c r="AX944" s="83"/>
      <c r="AY944" s="83"/>
      <c r="AZ944" s="83"/>
      <c r="BA944" s="83"/>
      <c r="BB944" s="83"/>
      <c r="BC944" s="83"/>
      <c r="BD944" s="83"/>
      <c r="BE944" s="83"/>
      <c r="BF944" s="83"/>
      <c r="BG944" s="83"/>
      <c r="BH944" s="83"/>
      <c r="BI944" s="83"/>
      <c r="BJ944" s="83"/>
      <c r="BK944" s="83"/>
    </row>
    <row r="945" ht="18.75" customHeight="1">
      <c r="A945" s="82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  <c r="AG945" s="82"/>
      <c r="AH945" s="83"/>
      <c r="AI945" s="83"/>
      <c r="AJ945" s="83"/>
      <c r="AK945" s="83"/>
      <c r="AL945" s="83"/>
      <c r="AM945" s="83"/>
      <c r="AN945" s="83"/>
      <c r="AO945" s="83"/>
      <c r="AP945" s="83"/>
      <c r="AQ945" s="83"/>
      <c r="AR945" s="83"/>
      <c r="AS945" s="83"/>
      <c r="AT945" s="83"/>
      <c r="AU945" s="83"/>
      <c r="AV945" s="83"/>
      <c r="AW945" s="83"/>
      <c r="AX945" s="83"/>
      <c r="AY945" s="83"/>
      <c r="AZ945" s="83"/>
      <c r="BA945" s="83"/>
      <c r="BB945" s="83"/>
      <c r="BC945" s="83"/>
      <c r="BD945" s="83"/>
      <c r="BE945" s="83"/>
      <c r="BF945" s="83"/>
      <c r="BG945" s="83"/>
      <c r="BH945" s="83"/>
      <c r="BI945" s="83"/>
      <c r="BJ945" s="83"/>
      <c r="BK945" s="83"/>
    </row>
    <row r="946" ht="18.75" customHeight="1">
      <c r="A946" s="82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  <c r="AG946" s="82"/>
      <c r="AH946" s="83"/>
      <c r="AI946" s="83"/>
      <c r="AJ946" s="83"/>
      <c r="AK946" s="83"/>
      <c r="AL946" s="83"/>
      <c r="AM946" s="83"/>
      <c r="AN946" s="83"/>
      <c r="AO946" s="83"/>
      <c r="AP946" s="83"/>
      <c r="AQ946" s="83"/>
      <c r="AR946" s="83"/>
      <c r="AS946" s="83"/>
      <c r="AT946" s="83"/>
      <c r="AU946" s="83"/>
      <c r="AV946" s="83"/>
      <c r="AW946" s="83"/>
      <c r="AX946" s="83"/>
      <c r="AY946" s="83"/>
      <c r="AZ946" s="83"/>
      <c r="BA946" s="83"/>
      <c r="BB946" s="83"/>
      <c r="BC946" s="83"/>
      <c r="BD946" s="83"/>
      <c r="BE946" s="83"/>
      <c r="BF946" s="83"/>
      <c r="BG946" s="83"/>
      <c r="BH946" s="83"/>
      <c r="BI946" s="83"/>
      <c r="BJ946" s="83"/>
      <c r="BK946" s="83"/>
    </row>
    <row r="947" ht="18.75" customHeight="1">
      <c r="A947" s="82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  <c r="AG947" s="82"/>
      <c r="AH947" s="83"/>
      <c r="AI947" s="83"/>
      <c r="AJ947" s="83"/>
      <c r="AK947" s="83"/>
      <c r="AL947" s="83"/>
      <c r="AM947" s="83"/>
      <c r="AN947" s="83"/>
      <c r="AO947" s="83"/>
      <c r="AP947" s="83"/>
      <c r="AQ947" s="83"/>
      <c r="AR947" s="83"/>
      <c r="AS947" s="83"/>
      <c r="AT947" s="83"/>
      <c r="AU947" s="83"/>
      <c r="AV947" s="83"/>
      <c r="AW947" s="83"/>
      <c r="AX947" s="83"/>
      <c r="AY947" s="83"/>
      <c r="AZ947" s="83"/>
      <c r="BA947" s="83"/>
      <c r="BB947" s="83"/>
      <c r="BC947" s="83"/>
      <c r="BD947" s="83"/>
      <c r="BE947" s="83"/>
      <c r="BF947" s="83"/>
      <c r="BG947" s="83"/>
      <c r="BH947" s="83"/>
      <c r="BI947" s="83"/>
      <c r="BJ947" s="83"/>
      <c r="BK947" s="83"/>
    </row>
    <row r="948" ht="18.75" customHeight="1">
      <c r="A948" s="82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  <c r="AG948" s="82"/>
      <c r="AH948" s="83"/>
      <c r="AI948" s="83"/>
      <c r="AJ948" s="83"/>
      <c r="AK948" s="83"/>
      <c r="AL948" s="83"/>
      <c r="AM948" s="83"/>
      <c r="AN948" s="83"/>
      <c r="AO948" s="83"/>
      <c r="AP948" s="83"/>
      <c r="AQ948" s="83"/>
      <c r="AR948" s="83"/>
      <c r="AS948" s="83"/>
      <c r="AT948" s="83"/>
      <c r="AU948" s="83"/>
      <c r="AV948" s="83"/>
      <c r="AW948" s="83"/>
      <c r="AX948" s="83"/>
      <c r="AY948" s="83"/>
      <c r="AZ948" s="83"/>
      <c r="BA948" s="83"/>
      <c r="BB948" s="83"/>
      <c r="BC948" s="83"/>
      <c r="BD948" s="83"/>
      <c r="BE948" s="83"/>
      <c r="BF948" s="83"/>
      <c r="BG948" s="83"/>
      <c r="BH948" s="83"/>
      <c r="BI948" s="83"/>
      <c r="BJ948" s="83"/>
      <c r="BK948" s="83"/>
    </row>
    <row r="949" ht="18.75" customHeight="1">
      <c r="A949" s="82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  <c r="AG949" s="82"/>
      <c r="AH949" s="83"/>
      <c r="AI949" s="83"/>
      <c r="AJ949" s="83"/>
      <c r="AK949" s="83"/>
      <c r="AL949" s="83"/>
      <c r="AM949" s="83"/>
      <c r="AN949" s="83"/>
      <c r="AO949" s="83"/>
      <c r="AP949" s="83"/>
      <c r="AQ949" s="83"/>
      <c r="AR949" s="83"/>
      <c r="AS949" s="83"/>
      <c r="AT949" s="83"/>
      <c r="AU949" s="83"/>
      <c r="AV949" s="83"/>
      <c r="AW949" s="83"/>
      <c r="AX949" s="83"/>
      <c r="AY949" s="83"/>
      <c r="AZ949" s="83"/>
      <c r="BA949" s="83"/>
      <c r="BB949" s="83"/>
      <c r="BC949" s="83"/>
      <c r="BD949" s="83"/>
      <c r="BE949" s="83"/>
      <c r="BF949" s="83"/>
      <c r="BG949" s="83"/>
      <c r="BH949" s="83"/>
      <c r="BI949" s="83"/>
      <c r="BJ949" s="83"/>
      <c r="BK949" s="83"/>
    </row>
    <row r="950" ht="18.75" customHeight="1">
      <c r="A950" s="82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  <c r="AG950" s="82"/>
      <c r="AH950" s="83"/>
      <c r="AI950" s="83"/>
      <c r="AJ950" s="83"/>
      <c r="AK950" s="83"/>
      <c r="AL950" s="83"/>
      <c r="AM950" s="83"/>
      <c r="AN950" s="83"/>
      <c r="AO950" s="83"/>
      <c r="AP950" s="83"/>
      <c r="AQ950" s="83"/>
      <c r="AR950" s="83"/>
      <c r="AS950" s="83"/>
      <c r="AT950" s="83"/>
      <c r="AU950" s="83"/>
      <c r="AV950" s="83"/>
      <c r="AW950" s="83"/>
      <c r="AX950" s="83"/>
      <c r="AY950" s="83"/>
      <c r="AZ950" s="83"/>
      <c r="BA950" s="83"/>
      <c r="BB950" s="83"/>
      <c r="BC950" s="83"/>
      <c r="BD950" s="83"/>
      <c r="BE950" s="83"/>
      <c r="BF950" s="83"/>
      <c r="BG950" s="83"/>
      <c r="BH950" s="83"/>
      <c r="BI950" s="83"/>
      <c r="BJ950" s="83"/>
      <c r="BK950" s="83"/>
    </row>
    <row r="951" ht="18.75" customHeight="1">
      <c r="A951" s="82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  <c r="AG951" s="82"/>
      <c r="AH951" s="83"/>
      <c r="AI951" s="83"/>
      <c r="AJ951" s="83"/>
      <c r="AK951" s="83"/>
      <c r="AL951" s="83"/>
      <c r="AM951" s="83"/>
      <c r="AN951" s="83"/>
      <c r="AO951" s="83"/>
      <c r="AP951" s="83"/>
      <c r="AQ951" s="83"/>
      <c r="AR951" s="83"/>
      <c r="AS951" s="83"/>
      <c r="AT951" s="83"/>
      <c r="AU951" s="83"/>
      <c r="AV951" s="83"/>
      <c r="AW951" s="83"/>
      <c r="AX951" s="83"/>
      <c r="AY951" s="83"/>
      <c r="AZ951" s="83"/>
      <c r="BA951" s="83"/>
      <c r="BB951" s="83"/>
      <c r="BC951" s="83"/>
      <c r="BD951" s="83"/>
      <c r="BE951" s="83"/>
      <c r="BF951" s="83"/>
      <c r="BG951" s="83"/>
      <c r="BH951" s="83"/>
      <c r="BI951" s="83"/>
      <c r="BJ951" s="83"/>
      <c r="BK951" s="83"/>
    </row>
    <row r="952" ht="18.75" customHeight="1">
      <c r="A952" s="82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  <c r="AG952" s="82"/>
      <c r="AH952" s="83"/>
      <c r="AI952" s="83"/>
      <c r="AJ952" s="83"/>
      <c r="AK952" s="83"/>
      <c r="AL952" s="83"/>
      <c r="AM952" s="83"/>
      <c r="AN952" s="83"/>
      <c r="AO952" s="83"/>
      <c r="AP952" s="83"/>
      <c r="AQ952" s="83"/>
      <c r="AR952" s="83"/>
      <c r="AS952" s="83"/>
      <c r="AT952" s="83"/>
      <c r="AU952" s="83"/>
      <c r="AV952" s="83"/>
      <c r="AW952" s="83"/>
      <c r="AX952" s="83"/>
      <c r="AY952" s="83"/>
      <c r="AZ952" s="83"/>
      <c r="BA952" s="83"/>
      <c r="BB952" s="83"/>
      <c r="BC952" s="83"/>
      <c r="BD952" s="83"/>
      <c r="BE952" s="83"/>
      <c r="BF952" s="83"/>
      <c r="BG952" s="83"/>
      <c r="BH952" s="83"/>
      <c r="BI952" s="83"/>
      <c r="BJ952" s="83"/>
      <c r="BK952" s="83"/>
    </row>
    <row r="953" ht="18.75" customHeight="1">
      <c r="A953" s="82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  <c r="AG953" s="82"/>
      <c r="AH953" s="83"/>
      <c r="AI953" s="83"/>
      <c r="AJ953" s="83"/>
      <c r="AK953" s="83"/>
      <c r="AL953" s="83"/>
      <c r="AM953" s="83"/>
      <c r="AN953" s="83"/>
      <c r="AO953" s="83"/>
      <c r="AP953" s="83"/>
      <c r="AQ953" s="83"/>
      <c r="AR953" s="83"/>
      <c r="AS953" s="83"/>
      <c r="AT953" s="83"/>
      <c r="AU953" s="83"/>
      <c r="AV953" s="83"/>
      <c r="AW953" s="83"/>
      <c r="AX953" s="83"/>
      <c r="AY953" s="83"/>
      <c r="AZ953" s="83"/>
      <c r="BA953" s="83"/>
      <c r="BB953" s="83"/>
      <c r="BC953" s="83"/>
      <c r="BD953" s="83"/>
      <c r="BE953" s="83"/>
      <c r="BF953" s="83"/>
      <c r="BG953" s="83"/>
      <c r="BH953" s="83"/>
      <c r="BI953" s="83"/>
      <c r="BJ953" s="83"/>
      <c r="BK953" s="83"/>
    </row>
    <row r="954" ht="18.75" customHeight="1">
      <c r="A954" s="82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  <c r="AG954" s="82"/>
      <c r="AH954" s="83"/>
      <c r="AI954" s="83"/>
      <c r="AJ954" s="83"/>
      <c r="AK954" s="83"/>
      <c r="AL954" s="83"/>
      <c r="AM954" s="83"/>
      <c r="AN954" s="83"/>
      <c r="AO954" s="83"/>
      <c r="AP954" s="83"/>
      <c r="AQ954" s="83"/>
      <c r="AR954" s="83"/>
      <c r="AS954" s="83"/>
      <c r="AT954" s="83"/>
      <c r="AU954" s="83"/>
      <c r="AV954" s="83"/>
      <c r="AW954" s="83"/>
      <c r="AX954" s="83"/>
      <c r="AY954" s="83"/>
      <c r="AZ954" s="83"/>
      <c r="BA954" s="83"/>
      <c r="BB954" s="83"/>
      <c r="BC954" s="83"/>
      <c r="BD954" s="83"/>
      <c r="BE954" s="83"/>
      <c r="BF954" s="83"/>
      <c r="BG954" s="83"/>
      <c r="BH954" s="83"/>
      <c r="BI954" s="83"/>
      <c r="BJ954" s="83"/>
      <c r="BK954" s="83"/>
    </row>
    <row r="955" ht="18.75" customHeight="1">
      <c r="A955" s="82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  <c r="AG955" s="82"/>
      <c r="AH955" s="83"/>
      <c r="AI955" s="83"/>
      <c r="AJ955" s="83"/>
      <c r="AK955" s="83"/>
      <c r="AL955" s="83"/>
      <c r="AM955" s="83"/>
      <c r="AN955" s="83"/>
      <c r="AO955" s="83"/>
      <c r="AP955" s="83"/>
      <c r="AQ955" s="83"/>
      <c r="AR955" s="83"/>
      <c r="AS955" s="83"/>
      <c r="AT955" s="83"/>
      <c r="AU955" s="83"/>
      <c r="AV955" s="83"/>
      <c r="AW955" s="83"/>
      <c r="AX955" s="83"/>
      <c r="AY955" s="83"/>
      <c r="AZ955" s="83"/>
      <c r="BA955" s="83"/>
      <c r="BB955" s="83"/>
      <c r="BC955" s="83"/>
      <c r="BD955" s="83"/>
      <c r="BE955" s="83"/>
      <c r="BF955" s="83"/>
      <c r="BG955" s="83"/>
      <c r="BH955" s="83"/>
      <c r="BI955" s="83"/>
      <c r="BJ955" s="83"/>
      <c r="BK955" s="83"/>
    </row>
    <row r="956" ht="18.75" customHeight="1">
      <c r="A956" s="82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  <c r="AG956" s="82"/>
      <c r="AH956" s="83"/>
      <c r="AI956" s="83"/>
      <c r="AJ956" s="83"/>
      <c r="AK956" s="83"/>
      <c r="AL956" s="83"/>
      <c r="AM956" s="83"/>
      <c r="AN956" s="83"/>
      <c r="AO956" s="83"/>
      <c r="AP956" s="83"/>
      <c r="AQ956" s="83"/>
      <c r="AR956" s="83"/>
      <c r="AS956" s="83"/>
      <c r="AT956" s="83"/>
      <c r="AU956" s="83"/>
      <c r="AV956" s="83"/>
      <c r="AW956" s="83"/>
      <c r="AX956" s="83"/>
      <c r="AY956" s="83"/>
      <c r="AZ956" s="83"/>
      <c r="BA956" s="83"/>
      <c r="BB956" s="83"/>
      <c r="BC956" s="83"/>
      <c r="BD956" s="83"/>
      <c r="BE956" s="83"/>
      <c r="BF956" s="83"/>
      <c r="BG956" s="83"/>
      <c r="BH956" s="83"/>
      <c r="BI956" s="83"/>
      <c r="BJ956" s="83"/>
      <c r="BK956" s="83"/>
    </row>
    <row r="957" ht="18.75" customHeight="1">
      <c r="A957" s="82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  <c r="AG957" s="82"/>
      <c r="AH957" s="83"/>
      <c r="AI957" s="83"/>
      <c r="AJ957" s="83"/>
      <c r="AK957" s="83"/>
      <c r="AL957" s="83"/>
      <c r="AM957" s="83"/>
      <c r="AN957" s="83"/>
      <c r="AO957" s="83"/>
      <c r="AP957" s="83"/>
      <c r="AQ957" s="83"/>
      <c r="AR957" s="83"/>
      <c r="AS957" s="83"/>
      <c r="AT957" s="83"/>
      <c r="AU957" s="83"/>
      <c r="AV957" s="83"/>
      <c r="AW957" s="83"/>
      <c r="AX957" s="83"/>
      <c r="AY957" s="83"/>
      <c r="AZ957" s="83"/>
      <c r="BA957" s="83"/>
      <c r="BB957" s="83"/>
      <c r="BC957" s="83"/>
      <c r="BD957" s="83"/>
      <c r="BE957" s="83"/>
      <c r="BF957" s="83"/>
      <c r="BG957" s="83"/>
      <c r="BH957" s="83"/>
      <c r="BI957" s="83"/>
      <c r="BJ957" s="83"/>
      <c r="BK957" s="83"/>
    </row>
    <row r="958" ht="18.75" customHeight="1">
      <c r="A958" s="82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  <c r="AG958" s="82"/>
      <c r="AH958" s="83"/>
      <c r="AI958" s="83"/>
      <c r="AJ958" s="83"/>
      <c r="AK958" s="83"/>
      <c r="AL958" s="83"/>
      <c r="AM958" s="83"/>
      <c r="AN958" s="83"/>
      <c r="AO958" s="83"/>
      <c r="AP958" s="83"/>
      <c r="AQ958" s="83"/>
      <c r="AR958" s="83"/>
      <c r="AS958" s="83"/>
      <c r="AT958" s="83"/>
      <c r="AU958" s="83"/>
      <c r="AV958" s="83"/>
      <c r="AW958" s="83"/>
      <c r="AX958" s="83"/>
      <c r="AY958" s="83"/>
      <c r="AZ958" s="83"/>
      <c r="BA958" s="83"/>
      <c r="BB958" s="83"/>
      <c r="BC958" s="83"/>
      <c r="BD958" s="83"/>
      <c r="BE958" s="83"/>
      <c r="BF958" s="83"/>
      <c r="BG958" s="83"/>
      <c r="BH958" s="83"/>
      <c r="BI958" s="83"/>
      <c r="BJ958" s="83"/>
      <c r="BK958" s="83"/>
    </row>
    <row r="959" ht="18.75" customHeight="1">
      <c r="A959" s="82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  <c r="AG959" s="82"/>
      <c r="AH959" s="83"/>
      <c r="AI959" s="83"/>
      <c r="AJ959" s="83"/>
      <c r="AK959" s="83"/>
      <c r="AL959" s="83"/>
      <c r="AM959" s="83"/>
      <c r="AN959" s="83"/>
      <c r="AO959" s="83"/>
      <c r="AP959" s="83"/>
      <c r="AQ959" s="83"/>
      <c r="AR959" s="83"/>
      <c r="AS959" s="83"/>
      <c r="AT959" s="83"/>
      <c r="AU959" s="83"/>
      <c r="AV959" s="83"/>
      <c r="AW959" s="83"/>
      <c r="AX959" s="83"/>
      <c r="AY959" s="83"/>
      <c r="AZ959" s="83"/>
      <c r="BA959" s="83"/>
      <c r="BB959" s="83"/>
      <c r="BC959" s="83"/>
      <c r="BD959" s="83"/>
      <c r="BE959" s="83"/>
      <c r="BF959" s="83"/>
      <c r="BG959" s="83"/>
      <c r="BH959" s="83"/>
      <c r="BI959" s="83"/>
      <c r="BJ959" s="83"/>
      <c r="BK959" s="83"/>
    </row>
    <row r="960" ht="18.75" customHeight="1">
      <c r="A960" s="82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  <c r="AG960" s="82"/>
      <c r="AH960" s="83"/>
      <c r="AI960" s="83"/>
      <c r="AJ960" s="83"/>
      <c r="AK960" s="83"/>
      <c r="AL960" s="83"/>
      <c r="AM960" s="83"/>
      <c r="AN960" s="83"/>
      <c r="AO960" s="83"/>
      <c r="AP960" s="83"/>
      <c r="AQ960" s="83"/>
      <c r="AR960" s="83"/>
      <c r="AS960" s="83"/>
      <c r="AT960" s="83"/>
      <c r="AU960" s="83"/>
      <c r="AV960" s="83"/>
      <c r="AW960" s="83"/>
      <c r="AX960" s="83"/>
      <c r="AY960" s="83"/>
      <c r="AZ960" s="83"/>
      <c r="BA960" s="83"/>
      <c r="BB960" s="83"/>
      <c r="BC960" s="83"/>
      <c r="BD960" s="83"/>
      <c r="BE960" s="83"/>
      <c r="BF960" s="83"/>
      <c r="BG960" s="83"/>
      <c r="BH960" s="83"/>
      <c r="BI960" s="83"/>
      <c r="BJ960" s="83"/>
      <c r="BK960" s="83"/>
    </row>
    <row r="961" ht="18.75" customHeight="1">
      <c r="A961" s="82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  <c r="AG961" s="82"/>
      <c r="AH961" s="83"/>
      <c r="AI961" s="83"/>
      <c r="AJ961" s="83"/>
      <c r="AK961" s="83"/>
      <c r="AL961" s="83"/>
      <c r="AM961" s="83"/>
      <c r="AN961" s="83"/>
      <c r="AO961" s="83"/>
      <c r="AP961" s="83"/>
      <c r="AQ961" s="83"/>
      <c r="AR961" s="83"/>
      <c r="AS961" s="83"/>
      <c r="AT961" s="83"/>
      <c r="AU961" s="83"/>
      <c r="AV961" s="83"/>
      <c r="AW961" s="83"/>
      <c r="AX961" s="83"/>
      <c r="AY961" s="83"/>
      <c r="AZ961" s="83"/>
      <c r="BA961" s="83"/>
      <c r="BB961" s="83"/>
      <c r="BC961" s="83"/>
      <c r="BD961" s="83"/>
      <c r="BE961" s="83"/>
      <c r="BF961" s="83"/>
      <c r="BG961" s="83"/>
      <c r="BH961" s="83"/>
      <c r="BI961" s="83"/>
      <c r="BJ961" s="83"/>
      <c r="BK961" s="83"/>
    </row>
    <row r="962" ht="18.75" customHeight="1">
      <c r="A962" s="82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  <c r="AG962" s="82"/>
      <c r="AH962" s="83"/>
      <c r="AI962" s="83"/>
      <c r="AJ962" s="83"/>
      <c r="AK962" s="83"/>
      <c r="AL962" s="83"/>
      <c r="AM962" s="83"/>
      <c r="AN962" s="83"/>
      <c r="AO962" s="83"/>
      <c r="AP962" s="83"/>
      <c r="AQ962" s="83"/>
      <c r="AR962" s="83"/>
      <c r="AS962" s="83"/>
      <c r="AT962" s="83"/>
      <c r="AU962" s="83"/>
      <c r="AV962" s="83"/>
      <c r="AW962" s="83"/>
      <c r="AX962" s="83"/>
      <c r="AY962" s="83"/>
      <c r="AZ962" s="83"/>
      <c r="BA962" s="83"/>
      <c r="BB962" s="83"/>
      <c r="BC962" s="83"/>
      <c r="BD962" s="83"/>
      <c r="BE962" s="83"/>
      <c r="BF962" s="83"/>
      <c r="BG962" s="83"/>
      <c r="BH962" s="83"/>
      <c r="BI962" s="83"/>
      <c r="BJ962" s="83"/>
      <c r="BK962" s="83"/>
    </row>
    <row r="963" ht="18.75" customHeight="1">
      <c r="A963" s="82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  <c r="AG963" s="82"/>
      <c r="AH963" s="83"/>
      <c r="AI963" s="83"/>
      <c r="AJ963" s="83"/>
      <c r="AK963" s="83"/>
      <c r="AL963" s="83"/>
      <c r="AM963" s="83"/>
      <c r="AN963" s="83"/>
      <c r="AO963" s="83"/>
      <c r="AP963" s="83"/>
      <c r="AQ963" s="83"/>
      <c r="AR963" s="83"/>
      <c r="AS963" s="83"/>
      <c r="AT963" s="83"/>
      <c r="AU963" s="83"/>
      <c r="AV963" s="83"/>
      <c r="AW963" s="83"/>
      <c r="AX963" s="83"/>
      <c r="AY963" s="83"/>
      <c r="AZ963" s="83"/>
      <c r="BA963" s="83"/>
      <c r="BB963" s="83"/>
      <c r="BC963" s="83"/>
      <c r="BD963" s="83"/>
      <c r="BE963" s="83"/>
      <c r="BF963" s="83"/>
      <c r="BG963" s="83"/>
      <c r="BH963" s="83"/>
      <c r="BI963" s="83"/>
      <c r="BJ963" s="83"/>
      <c r="BK963" s="83"/>
    </row>
    <row r="964" ht="18.75" customHeight="1">
      <c r="A964" s="82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  <c r="AG964" s="82"/>
      <c r="AH964" s="83"/>
      <c r="AI964" s="83"/>
      <c r="AJ964" s="83"/>
      <c r="AK964" s="83"/>
      <c r="AL964" s="83"/>
      <c r="AM964" s="83"/>
      <c r="AN964" s="83"/>
      <c r="AO964" s="83"/>
      <c r="AP964" s="83"/>
      <c r="AQ964" s="83"/>
      <c r="AR964" s="83"/>
      <c r="AS964" s="83"/>
      <c r="AT964" s="83"/>
      <c r="AU964" s="83"/>
      <c r="AV964" s="83"/>
      <c r="AW964" s="83"/>
      <c r="AX964" s="83"/>
      <c r="AY964" s="83"/>
      <c r="AZ964" s="83"/>
      <c r="BA964" s="83"/>
      <c r="BB964" s="83"/>
      <c r="BC964" s="83"/>
      <c r="BD964" s="83"/>
      <c r="BE964" s="83"/>
      <c r="BF964" s="83"/>
      <c r="BG964" s="83"/>
      <c r="BH964" s="83"/>
      <c r="BI964" s="83"/>
      <c r="BJ964" s="83"/>
      <c r="BK964" s="83"/>
    </row>
    <row r="965" ht="18.75" customHeight="1">
      <c r="A965" s="82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  <c r="AG965" s="82"/>
      <c r="AH965" s="83"/>
      <c r="AI965" s="83"/>
      <c r="AJ965" s="83"/>
      <c r="AK965" s="83"/>
      <c r="AL965" s="83"/>
      <c r="AM965" s="83"/>
      <c r="AN965" s="83"/>
      <c r="AO965" s="83"/>
      <c r="AP965" s="83"/>
      <c r="AQ965" s="83"/>
      <c r="AR965" s="83"/>
      <c r="AS965" s="83"/>
      <c r="AT965" s="83"/>
      <c r="AU965" s="83"/>
      <c r="AV965" s="83"/>
      <c r="AW965" s="83"/>
      <c r="AX965" s="83"/>
      <c r="AY965" s="83"/>
      <c r="AZ965" s="83"/>
      <c r="BA965" s="83"/>
      <c r="BB965" s="83"/>
      <c r="BC965" s="83"/>
      <c r="BD965" s="83"/>
      <c r="BE965" s="83"/>
      <c r="BF965" s="83"/>
      <c r="BG965" s="83"/>
      <c r="BH965" s="83"/>
      <c r="BI965" s="83"/>
      <c r="BJ965" s="83"/>
      <c r="BK965" s="83"/>
    </row>
    <row r="966" ht="18.75" customHeight="1">
      <c r="A966" s="82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  <c r="AG966" s="82"/>
      <c r="AH966" s="83"/>
      <c r="AI966" s="83"/>
      <c r="AJ966" s="83"/>
      <c r="AK966" s="83"/>
      <c r="AL966" s="83"/>
      <c r="AM966" s="83"/>
      <c r="AN966" s="83"/>
      <c r="AO966" s="83"/>
      <c r="AP966" s="83"/>
      <c r="AQ966" s="83"/>
      <c r="AR966" s="83"/>
      <c r="AS966" s="83"/>
      <c r="AT966" s="83"/>
      <c r="AU966" s="83"/>
      <c r="AV966" s="83"/>
      <c r="AW966" s="83"/>
      <c r="AX966" s="83"/>
      <c r="AY966" s="83"/>
      <c r="AZ966" s="83"/>
      <c r="BA966" s="83"/>
      <c r="BB966" s="83"/>
      <c r="BC966" s="83"/>
      <c r="BD966" s="83"/>
      <c r="BE966" s="83"/>
      <c r="BF966" s="83"/>
      <c r="BG966" s="83"/>
      <c r="BH966" s="83"/>
      <c r="BI966" s="83"/>
      <c r="BJ966" s="83"/>
      <c r="BK966" s="83"/>
    </row>
    <row r="967" ht="18.75" customHeight="1">
      <c r="A967" s="82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  <c r="AG967" s="82"/>
      <c r="AH967" s="83"/>
      <c r="AI967" s="83"/>
      <c r="AJ967" s="83"/>
      <c r="AK967" s="83"/>
      <c r="AL967" s="83"/>
      <c r="AM967" s="83"/>
      <c r="AN967" s="83"/>
      <c r="AO967" s="83"/>
      <c r="AP967" s="83"/>
      <c r="AQ967" s="83"/>
      <c r="AR967" s="83"/>
      <c r="AS967" s="83"/>
      <c r="AT967" s="83"/>
      <c r="AU967" s="83"/>
      <c r="AV967" s="83"/>
      <c r="AW967" s="83"/>
      <c r="AX967" s="83"/>
      <c r="AY967" s="83"/>
      <c r="AZ967" s="83"/>
      <c r="BA967" s="83"/>
      <c r="BB967" s="83"/>
      <c r="BC967" s="83"/>
      <c r="BD967" s="83"/>
      <c r="BE967" s="83"/>
      <c r="BF967" s="83"/>
      <c r="BG967" s="83"/>
      <c r="BH967" s="83"/>
      <c r="BI967" s="83"/>
      <c r="BJ967" s="83"/>
      <c r="BK967" s="83"/>
    </row>
    <row r="968" ht="18.75" customHeight="1">
      <c r="A968" s="82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  <c r="AG968" s="82"/>
      <c r="AH968" s="83"/>
      <c r="AI968" s="83"/>
      <c r="AJ968" s="83"/>
      <c r="AK968" s="83"/>
      <c r="AL968" s="83"/>
      <c r="AM968" s="83"/>
      <c r="AN968" s="83"/>
      <c r="AO968" s="83"/>
      <c r="AP968" s="83"/>
      <c r="AQ968" s="83"/>
      <c r="AR968" s="83"/>
      <c r="AS968" s="83"/>
      <c r="AT968" s="83"/>
      <c r="AU968" s="83"/>
      <c r="AV968" s="83"/>
      <c r="AW968" s="83"/>
      <c r="AX968" s="83"/>
      <c r="AY968" s="83"/>
      <c r="AZ968" s="83"/>
      <c r="BA968" s="83"/>
      <c r="BB968" s="83"/>
      <c r="BC968" s="83"/>
      <c r="BD968" s="83"/>
      <c r="BE968" s="83"/>
      <c r="BF968" s="83"/>
      <c r="BG968" s="83"/>
      <c r="BH968" s="83"/>
      <c r="BI968" s="83"/>
      <c r="BJ968" s="83"/>
      <c r="BK968" s="83"/>
    </row>
    <row r="969" ht="18.75" customHeight="1">
      <c r="A969" s="82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  <c r="AG969" s="82"/>
      <c r="AH969" s="83"/>
      <c r="AI969" s="83"/>
      <c r="AJ969" s="83"/>
      <c r="AK969" s="83"/>
      <c r="AL969" s="83"/>
      <c r="AM969" s="83"/>
      <c r="AN969" s="83"/>
      <c r="AO969" s="83"/>
      <c r="AP969" s="83"/>
      <c r="AQ969" s="83"/>
      <c r="AR969" s="83"/>
      <c r="AS969" s="83"/>
      <c r="AT969" s="83"/>
      <c r="AU969" s="83"/>
      <c r="AV969" s="83"/>
      <c r="AW969" s="83"/>
      <c r="AX969" s="83"/>
      <c r="AY969" s="83"/>
      <c r="AZ969" s="83"/>
      <c r="BA969" s="83"/>
      <c r="BB969" s="83"/>
      <c r="BC969" s="83"/>
      <c r="BD969" s="83"/>
      <c r="BE969" s="83"/>
      <c r="BF969" s="83"/>
      <c r="BG969" s="83"/>
      <c r="BH969" s="83"/>
      <c r="BI969" s="83"/>
      <c r="BJ969" s="83"/>
      <c r="BK969" s="83"/>
    </row>
    <row r="970" ht="18.75" customHeight="1">
      <c r="A970" s="82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  <c r="AG970" s="82"/>
      <c r="AH970" s="83"/>
      <c r="AI970" s="83"/>
      <c r="AJ970" s="83"/>
      <c r="AK970" s="83"/>
      <c r="AL970" s="83"/>
      <c r="AM970" s="83"/>
      <c r="AN970" s="83"/>
      <c r="AO970" s="83"/>
      <c r="AP970" s="83"/>
      <c r="AQ970" s="83"/>
      <c r="AR970" s="83"/>
      <c r="AS970" s="83"/>
      <c r="AT970" s="83"/>
      <c r="AU970" s="83"/>
      <c r="AV970" s="83"/>
      <c r="AW970" s="83"/>
      <c r="AX970" s="83"/>
      <c r="AY970" s="83"/>
      <c r="AZ970" s="83"/>
      <c r="BA970" s="83"/>
      <c r="BB970" s="83"/>
      <c r="BC970" s="83"/>
      <c r="BD970" s="83"/>
      <c r="BE970" s="83"/>
      <c r="BF970" s="83"/>
      <c r="BG970" s="83"/>
      <c r="BH970" s="83"/>
      <c r="BI970" s="83"/>
      <c r="BJ970" s="83"/>
      <c r="BK970" s="83"/>
    </row>
    <row r="971" ht="18.75" customHeight="1">
      <c r="A971" s="82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  <c r="AG971" s="82"/>
      <c r="AH971" s="83"/>
      <c r="AI971" s="83"/>
      <c r="AJ971" s="83"/>
      <c r="AK971" s="83"/>
      <c r="AL971" s="83"/>
      <c r="AM971" s="83"/>
      <c r="AN971" s="83"/>
      <c r="AO971" s="83"/>
      <c r="AP971" s="83"/>
      <c r="AQ971" s="83"/>
      <c r="AR971" s="83"/>
      <c r="AS971" s="83"/>
      <c r="AT971" s="83"/>
      <c r="AU971" s="83"/>
      <c r="AV971" s="83"/>
      <c r="AW971" s="83"/>
      <c r="AX971" s="83"/>
      <c r="AY971" s="83"/>
      <c r="AZ971" s="83"/>
      <c r="BA971" s="83"/>
      <c r="BB971" s="83"/>
      <c r="BC971" s="83"/>
      <c r="BD971" s="83"/>
      <c r="BE971" s="83"/>
      <c r="BF971" s="83"/>
      <c r="BG971" s="83"/>
      <c r="BH971" s="83"/>
      <c r="BI971" s="83"/>
      <c r="BJ971" s="83"/>
      <c r="BK971" s="83"/>
    </row>
    <row r="972" ht="18.75" customHeight="1">
      <c r="A972" s="82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  <c r="AG972" s="82"/>
      <c r="AH972" s="83"/>
      <c r="AI972" s="83"/>
      <c r="AJ972" s="83"/>
      <c r="AK972" s="83"/>
      <c r="AL972" s="83"/>
      <c r="AM972" s="83"/>
      <c r="AN972" s="83"/>
      <c r="AO972" s="83"/>
      <c r="AP972" s="83"/>
      <c r="AQ972" s="83"/>
      <c r="AR972" s="83"/>
      <c r="AS972" s="83"/>
      <c r="AT972" s="83"/>
      <c r="AU972" s="83"/>
      <c r="AV972" s="83"/>
      <c r="AW972" s="83"/>
      <c r="AX972" s="83"/>
      <c r="AY972" s="83"/>
      <c r="AZ972" s="83"/>
      <c r="BA972" s="83"/>
      <c r="BB972" s="83"/>
      <c r="BC972" s="83"/>
      <c r="BD972" s="83"/>
      <c r="BE972" s="83"/>
      <c r="BF972" s="83"/>
      <c r="BG972" s="83"/>
      <c r="BH972" s="83"/>
      <c r="BI972" s="83"/>
      <c r="BJ972" s="83"/>
      <c r="BK972" s="83"/>
    </row>
    <row r="973" ht="18.75" customHeight="1">
      <c r="A973" s="82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  <c r="AG973" s="82"/>
      <c r="AH973" s="83"/>
      <c r="AI973" s="83"/>
      <c r="AJ973" s="83"/>
      <c r="AK973" s="83"/>
      <c r="AL973" s="83"/>
      <c r="AM973" s="83"/>
      <c r="AN973" s="83"/>
      <c r="AO973" s="83"/>
      <c r="AP973" s="83"/>
      <c r="AQ973" s="83"/>
      <c r="AR973" s="83"/>
      <c r="AS973" s="83"/>
      <c r="AT973" s="83"/>
      <c r="AU973" s="83"/>
      <c r="AV973" s="83"/>
      <c r="AW973" s="83"/>
      <c r="AX973" s="83"/>
      <c r="AY973" s="83"/>
      <c r="AZ973" s="83"/>
      <c r="BA973" s="83"/>
      <c r="BB973" s="83"/>
      <c r="BC973" s="83"/>
      <c r="BD973" s="83"/>
      <c r="BE973" s="83"/>
      <c r="BF973" s="83"/>
      <c r="BG973" s="83"/>
      <c r="BH973" s="83"/>
      <c r="BI973" s="83"/>
      <c r="BJ973" s="83"/>
      <c r="BK973" s="83"/>
    </row>
    <row r="974" ht="18.75" customHeight="1">
      <c r="A974" s="82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  <c r="AG974" s="82"/>
      <c r="AH974" s="83"/>
      <c r="AI974" s="83"/>
      <c r="AJ974" s="83"/>
      <c r="AK974" s="83"/>
      <c r="AL974" s="83"/>
      <c r="AM974" s="83"/>
      <c r="AN974" s="83"/>
      <c r="AO974" s="83"/>
      <c r="AP974" s="83"/>
      <c r="AQ974" s="83"/>
      <c r="AR974" s="83"/>
      <c r="AS974" s="83"/>
      <c r="AT974" s="83"/>
      <c r="AU974" s="83"/>
      <c r="AV974" s="83"/>
      <c r="AW974" s="83"/>
      <c r="AX974" s="83"/>
      <c r="AY974" s="83"/>
      <c r="AZ974" s="83"/>
      <c r="BA974" s="83"/>
      <c r="BB974" s="83"/>
      <c r="BC974" s="83"/>
      <c r="BD974" s="83"/>
      <c r="BE974" s="83"/>
      <c r="BF974" s="83"/>
      <c r="BG974" s="83"/>
      <c r="BH974" s="83"/>
      <c r="BI974" s="83"/>
      <c r="BJ974" s="83"/>
      <c r="BK974" s="83"/>
    </row>
    <row r="975" ht="18.75" customHeight="1">
      <c r="A975" s="82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  <c r="AG975" s="82"/>
      <c r="AH975" s="83"/>
      <c r="AI975" s="83"/>
      <c r="AJ975" s="83"/>
      <c r="AK975" s="83"/>
      <c r="AL975" s="83"/>
      <c r="AM975" s="83"/>
      <c r="AN975" s="83"/>
      <c r="AO975" s="83"/>
      <c r="AP975" s="83"/>
      <c r="AQ975" s="83"/>
      <c r="AR975" s="83"/>
      <c r="AS975" s="83"/>
      <c r="AT975" s="83"/>
      <c r="AU975" s="83"/>
      <c r="AV975" s="83"/>
      <c r="AW975" s="83"/>
      <c r="AX975" s="83"/>
      <c r="AY975" s="83"/>
      <c r="AZ975" s="83"/>
      <c r="BA975" s="83"/>
      <c r="BB975" s="83"/>
      <c r="BC975" s="83"/>
      <c r="BD975" s="83"/>
      <c r="BE975" s="83"/>
      <c r="BF975" s="83"/>
      <c r="BG975" s="83"/>
      <c r="BH975" s="83"/>
      <c r="BI975" s="83"/>
      <c r="BJ975" s="83"/>
      <c r="BK975" s="83"/>
    </row>
    <row r="976" ht="18.75" customHeight="1">
      <c r="A976" s="82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  <c r="AG976" s="82"/>
      <c r="AH976" s="83"/>
      <c r="AI976" s="83"/>
      <c r="AJ976" s="83"/>
      <c r="AK976" s="83"/>
      <c r="AL976" s="83"/>
      <c r="AM976" s="83"/>
      <c r="AN976" s="83"/>
      <c r="AO976" s="83"/>
      <c r="AP976" s="83"/>
      <c r="AQ976" s="83"/>
      <c r="AR976" s="83"/>
      <c r="AS976" s="83"/>
      <c r="AT976" s="83"/>
      <c r="AU976" s="83"/>
      <c r="AV976" s="83"/>
      <c r="AW976" s="83"/>
      <c r="AX976" s="83"/>
      <c r="AY976" s="83"/>
      <c r="AZ976" s="83"/>
      <c r="BA976" s="83"/>
      <c r="BB976" s="83"/>
      <c r="BC976" s="83"/>
      <c r="BD976" s="83"/>
      <c r="BE976" s="83"/>
      <c r="BF976" s="83"/>
      <c r="BG976" s="83"/>
      <c r="BH976" s="83"/>
      <c r="BI976" s="83"/>
      <c r="BJ976" s="83"/>
      <c r="BK976" s="83"/>
    </row>
    <row r="977" ht="18.75" customHeight="1">
      <c r="A977" s="82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  <c r="AG977" s="82"/>
      <c r="AH977" s="83"/>
      <c r="AI977" s="83"/>
      <c r="AJ977" s="83"/>
      <c r="AK977" s="83"/>
      <c r="AL977" s="83"/>
      <c r="AM977" s="83"/>
      <c r="AN977" s="83"/>
      <c r="AO977" s="83"/>
      <c r="AP977" s="83"/>
      <c r="AQ977" s="83"/>
      <c r="AR977" s="83"/>
      <c r="AS977" s="83"/>
      <c r="AT977" s="83"/>
      <c r="AU977" s="83"/>
      <c r="AV977" s="83"/>
      <c r="AW977" s="83"/>
      <c r="AX977" s="83"/>
      <c r="AY977" s="83"/>
      <c r="AZ977" s="83"/>
      <c r="BA977" s="83"/>
      <c r="BB977" s="83"/>
      <c r="BC977" s="83"/>
      <c r="BD977" s="83"/>
      <c r="BE977" s="83"/>
      <c r="BF977" s="83"/>
      <c r="BG977" s="83"/>
      <c r="BH977" s="83"/>
      <c r="BI977" s="83"/>
      <c r="BJ977" s="83"/>
      <c r="BK977" s="83"/>
    </row>
    <row r="978" ht="18.75" customHeight="1">
      <c r="A978" s="82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  <c r="AG978" s="82"/>
      <c r="AH978" s="83"/>
      <c r="AI978" s="83"/>
      <c r="AJ978" s="83"/>
      <c r="AK978" s="83"/>
      <c r="AL978" s="83"/>
      <c r="AM978" s="83"/>
      <c r="AN978" s="83"/>
      <c r="AO978" s="83"/>
      <c r="AP978" s="83"/>
      <c r="AQ978" s="83"/>
      <c r="AR978" s="83"/>
      <c r="AS978" s="83"/>
      <c r="AT978" s="83"/>
      <c r="AU978" s="83"/>
      <c r="AV978" s="83"/>
      <c r="AW978" s="83"/>
      <c r="AX978" s="83"/>
      <c r="AY978" s="83"/>
      <c r="AZ978" s="83"/>
      <c r="BA978" s="83"/>
      <c r="BB978" s="83"/>
      <c r="BC978" s="83"/>
      <c r="BD978" s="83"/>
      <c r="BE978" s="83"/>
      <c r="BF978" s="83"/>
      <c r="BG978" s="83"/>
      <c r="BH978" s="83"/>
      <c r="BI978" s="83"/>
      <c r="BJ978" s="83"/>
      <c r="BK978" s="83"/>
    </row>
    <row r="979" ht="18.75" customHeight="1">
      <c r="A979" s="82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  <c r="AG979" s="82"/>
      <c r="AH979" s="83"/>
      <c r="AI979" s="83"/>
      <c r="AJ979" s="83"/>
      <c r="AK979" s="83"/>
      <c r="AL979" s="83"/>
      <c r="AM979" s="83"/>
      <c r="AN979" s="83"/>
      <c r="AO979" s="83"/>
      <c r="AP979" s="83"/>
      <c r="AQ979" s="83"/>
      <c r="AR979" s="83"/>
      <c r="AS979" s="83"/>
      <c r="AT979" s="83"/>
      <c r="AU979" s="83"/>
      <c r="AV979" s="83"/>
      <c r="AW979" s="83"/>
      <c r="AX979" s="83"/>
      <c r="AY979" s="83"/>
      <c r="AZ979" s="83"/>
      <c r="BA979" s="83"/>
      <c r="BB979" s="83"/>
      <c r="BC979" s="83"/>
      <c r="BD979" s="83"/>
      <c r="BE979" s="83"/>
      <c r="BF979" s="83"/>
      <c r="BG979" s="83"/>
      <c r="BH979" s="83"/>
      <c r="BI979" s="83"/>
      <c r="BJ979" s="83"/>
      <c r="BK979" s="83"/>
    </row>
    <row r="980" ht="18.75" customHeight="1">
      <c r="A980" s="82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  <c r="AG980" s="82"/>
      <c r="AH980" s="83"/>
      <c r="AI980" s="83"/>
      <c r="AJ980" s="83"/>
      <c r="AK980" s="83"/>
      <c r="AL980" s="83"/>
      <c r="AM980" s="83"/>
      <c r="AN980" s="83"/>
      <c r="AO980" s="83"/>
      <c r="AP980" s="83"/>
      <c r="AQ980" s="83"/>
      <c r="AR980" s="83"/>
      <c r="AS980" s="83"/>
      <c r="AT980" s="83"/>
      <c r="AU980" s="83"/>
      <c r="AV980" s="83"/>
      <c r="AW980" s="83"/>
      <c r="AX980" s="83"/>
      <c r="AY980" s="83"/>
      <c r="AZ980" s="83"/>
      <c r="BA980" s="83"/>
      <c r="BB980" s="83"/>
      <c r="BC980" s="83"/>
      <c r="BD980" s="83"/>
      <c r="BE980" s="83"/>
      <c r="BF980" s="83"/>
      <c r="BG980" s="83"/>
      <c r="BH980" s="83"/>
      <c r="BI980" s="83"/>
      <c r="BJ980" s="83"/>
      <c r="BK980" s="83"/>
    </row>
    <row r="981" ht="18.75" customHeight="1">
      <c r="A981" s="82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  <c r="AG981" s="82"/>
      <c r="AH981" s="83"/>
      <c r="AI981" s="83"/>
      <c r="AJ981" s="83"/>
      <c r="AK981" s="83"/>
      <c r="AL981" s="83"/>
      <c r="AM981" s="83"/>
      <c r="AN981" s="83"/>
      <c r="AO981" s="83"/>
      <c r="AP981" s="83"/>
      <c r="AQ981" s="83"/>
      <c r="AR981" s="83"/>
      <c r="AS981" s="83"/>
      <c r="AT981" s="83"/>
      <c r="AU981" s="83"/>
      <c r="AV981" s="83"/>
      <c r="AW981" s="83"/>
      <c r="AX981" s="83"/>
      <c r="AY981" s="83"/>
      <c r="AZ981" s="83"/>
      <c r="BA981" s="83"/>
      <c r="BB981" s="83"/>
      <c r="BC981" s="83"/>
      <c r="BD981" s="83"/>
      <c r="BE981" s="83"/>
      <c r="BF981" s="83"/>
      <c r="BG981" s="83"/>
      <c r="BH981" s="83"/>
      <c r="BI981" s="83"/>
      <c r="BJ981" s="83"/>
      <c r="BK981" s="83"/>
    </row>
    <row r="982" ht="18.75" customHeight="1">
      <c r="A982" s="82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  <c r="AG982" s="82"/>
      <c r="AH982" s="83"/>
      <c r="AI982" s="83"/>
      <c r="AJ982" s="83"/>
      <c r="AK982" s="83"/>
      <c r="AL982" s="83"/>
      <c r="AM982" s="83"/>
      <c r="AN982" s="83"/>
      <c r="AO982" s="83"/>
      <c r="AP982" s="83"/>
      <c r="AQ982" s="83"/>
      <c r="AR982" s="83"/>
      <c r="AS982" s="83"/>
      <c r="AT982" s="83"/>
      <c r="AU982" s="83"/>
      <c r="AV982" s="83"/>
      <c r="AW982" s="83"/>
      <c r="AX982" s="83"/>
      <c r="AY982" s="83"/>
      <c r="AZ982" s="83"/>
      <c r="BA982" s="83"/>
      <c r="BB982" s="83"/>
      <c r="BC982" s="83"/>
      <c r="BD982" s="83"/>
      <c r="BE982" s="83"/>
      <c r="BF982" s="83"/>
      <c r="BG982" s="83"/>
      <c r="BH982" s="83"/>
      <c r="BI982" s="83"/>
      <c r="BJ982" s="83"/>
      <c r="BK982" s="83"/>
    </row>
    <row r="983" ht="18.75" customHeight="1">
      <c r="A983" s="82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  <c r="AG983" s="82"/>
      <c r="AH983" s="83"/>
      <c r="AI983" s="83"/>
      <c r="AJ983" s="83"/>
      <c r="AK983" s="83"/>
      <c r="AL983" s="83"/>
      <c r="AM983" s="83"/>
      <c r="AN983" s="83"/>
      <c r="AO983" s="83"/>
      <c r="AP983" s="83"/>
      <c r="AQ983" s="83"/>
      <c r="AR983" s="83"/>
      <c r="AS983" s="83"/>
      <c r="AT983" s="83"/>
      <c r="AU983" s="83"/>
      <c r="AV983" s="83"/>
      <c r="AW983" s="83"/>
      <c r="AX983" s="83"/>
      <c r="AY983" s="83"/>
      <c r="AZ983" s="83"/>
      <c r="BA983" s="83"/>
      <c r="BB983" s="83"/>
      <c r="BC983" s="83"/>
      <c r="BD983" s="83"/>
      <c r="BE983" s="83"/>
      <c r="BF983" s="83"/>
      <c r="BG983" s="83"/>
      <c r="BH983" s="83"/>
      <c r="BI983" s="83"/>
      <c r="BJ983" s="83"/>
      <c r="BK983" s="83"/>
    </row>
    <row r="984" ht="18.75" customHeight="1">
      <c r="A984" s="82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  <c r="AG984" s="82"/>
      <c r="AH984" s="83"/>
      <c r="AI984" s="83"/>
      <c r="AJ984" s="83"/>
      <c r="AK984" s="83"/>
      <c r="AL984" s="83"/>
      <c r="AM984" s="83"/>
      <c r="AN984" s="83"/>
      <c r="AO984" s="83"/>
      <c r="AP984" s="83"/>
      <c r="AQ984" s="83"/>
      <c r="AR984" s="83"/>
      <c r="AS984" s="83"/>
      <c r="AT984" s="83"/>
      <c r="AU984" s="83"/>
      <c r="AV984" s="83"/>
      <c r="AW984" s="83"/>
      <c r="AX984" s="83"/>
      <c r="AY984" s="83"/>
      <c r="AZ984" s="83"/>
      <c r="BA984" s="83"/>
      <c r="BB984" s="83"/>
      <c r="BC984" s="83"/>
      <c r="BD984" s="83"/>
      <c r="BE984" s="83"/>
      <c r="BF984" s="83"/>
      <c r="BG984" s="83"/>
      <c r="BH984" s="83"/>
      <c r="BI984" s="83"/>
      <c r="BJ984" s="83"/>
      <c r="BK984" s="83"/>
    </row>
    <row r="985" ht="18.75" customHeight="1">
      <c r="A985" s="82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  <c r="AG985" s="82"/>
      <c r="AH985" s="83"/>
      <c r="AI985" s="83"/>
      <c r="AJ985" s="83"/>
      <c r="AK985" s="83"/>
      <c r="AL985" s="83"/>
      <c r="AM985" s="83"/>
      <c r="AN985" s="83"/>
      <c r="AO985" s="83"/>
      <c r="AP985" s="83"/>
      <c r="AQ985" s="83"/>
      <c r="AR985" s="83"/>
      <c r="AS985" s="83"/>
      <c r="AT985" s="83"/>
      <c r="AU985" s="83"/>
      <c r="AV985" s="83"/>
      <c r="AW985" s="83"/>
      <c r="AX985" s="83"/>
      <c r="AY985" s="83"/>
      <c r="AZ985" s="83"/>
      <c r="BA985" s="83"/>
      <c r="BB985" s="83"/>
      <c r="BC985" s="83"/>
      <c r="BD985" s="83"/>
      <c r="BE985" s="83"/>
      <c r="BF985" s="83"/>
      <c r="BG985" s="83"/>
      <c r="BH985" s="83"/>
      <c r="BI985" s="83"/>
      <c r="BJ985" s="83"/>
      <c r="BK985" s="83"/>
    </row>
    <row r="986" ht="18.75" customHeight="1">
      <c r="A986" s="82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  <c r="AG986" s="82"/>
      <c r="AH986" s="83"/>
      <c r="AI986" s="83"/>
      <c r="AJ986" s="83"/>
      <c r="AK986" s="83"/>
      <c r="AL986" s="83"/>
      <c r="AM986" s="83"/>
      <c r="AN986" s="83"/>
      <c r="AO986" s="83"/>
      <c r="AP986" s="83"/>
      <c r="AQ986" s="83"/>
      <c r="AR986" s="83"/>
      <c r="AS986" s="83"/>
      <c r="AT986" s="83"/>
      <c r="AU986" s="83"/>
      <c r="AV986" s="83"/>
      <c r="AW986" s="83"/>
      <c r="AX986" s="83"/>
      <c r="AY986" s="83"/>
      <c r="AZ986" s="83"/>
      <c r="BA986" s="83"/>
      <c r="BB986" s="83"/>
      <c r="BC986" s="83"/>
      <c r="BD986" s="83"/>
      <c r="BE986" s="83"/>
      <c r="BF986" s="83"/>
      <c r="BG986" s="83"/>
      <c r="BH986" s="83"/>
      <c r="BI986" s="83"/>
      <c r="BJ986" s="83"/>
      <c r="BK986" s="83"/>
    </row>
    <row r="987" ht="18.75" customHeight="1">
      <c r="A987" s="82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  <c r="AD987" s="83"/>
      <c r="AE987" s="83"/>
      <c r="AG987" s="82"/>
      <c r="AH987" s="83"/>
      <c r="AI987" s="83"/>
      <c r="AJ987" s="83"/>
      <c r="AK987" s="83"/>
      <c r="AL987" s="83"/>
      <c r="AM987" s="83"/>
      <c r="AN987" s="83"/>
      <c r="AO987" s="83"/>
      <c r="AP987" s="83"/>
      <c r="AQ987" s="83"/>
      <c r="AR987" s="83"/>
      <c r="AS987" s="83"/>
      <c r="AT987" s="83"/>
      <c r="AU987" s="83"/>
      <c r="AV987" s="83"/>
      <c r="AW987" s="83"/>
      <c r="AX987" s="83"/>
      <c r="AY987" s="83"/>
      <c r="AZ987" s="83"/>
      <c r="BA987" s="83"/>
      <c r="BB987" s="83"/>
      <c r="BC987" s="83"/>
      <c r="BD987" s="83"/>
      <c r="BE987" s="83"/>
      <c r="BF987" s="83"/>
      <c r="BG987" s="83"/>
      <c r="BH987" s="83"/>
      <c r="BI987" s="83"/>
      <c r="BJ987" s="83"/>
      <c r="BK987" s="83"/>
    </row>
    <row r="988" ht="18.75" customHeight="1">
      <c r="A988" s="82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  <c r="AD988" s="83"/>
      <c r="AE988" s="83"/>
      <c r="AG988" s="82"/>
      <c r="AH988" s="83"/>
      <c r="AI988" s="83"/>
      <c r="AJ988" s="83"/>
      <c r="AK988" s="83"/>
      <c r="AL988" s="83"/>
      <c r="AM988" s="83"/>
      <c r="AN988" s="83"/>
      <c r="AO988" s="83"/>
      <c r="AP988" s="83"/>
      <c r="AQ988" s="83"/>
      <c r="AR988" s="83"/>
      <c r="AS988" s="83"/>
      <c r="AT988" s="83"/>
      <c r="AU988" s="83"/>
      <c r="AV988" s="83"/>
      <c r="AW988" s="83"/>
      <c r="AX988" s="83"/>
      <c r="AY988" s="83"/>
      <c r="AZ988" s="83"/>
      <c r="BA988" s="83"/>
      <c r="BB988" s="83"/>
      <c r="BC988" s="83"/>
      <c r="BD988" s="83"/>
      <c r="BE988" s="83"/>
      <c r="BF988" s="83"/>
      <c r="BG988" s="83"/>
      <c r="BH988" s="83"/>
      <c r="BI988" s="83"/>
      <c r="BJ988" s="83"/>
      <c r="BK988" s="83"/>
    </row>
    <row r="989" ht="18.75" customHeight="1">
      <c r="A989" s="82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  <c r="AD989" s="83"/>
      <c r="AE989" s="83"/>
      <c r="AG989" s="82"/>
      <c r="AH989" s="83"/>
      <c r="AI989" s="83"/>
      <c r="AJ989" s="83"/>
      <c r="AK989" s="83"/>
      <c r="AL989" s="83"/>
      <c r="AM989" s="83"/>
      <c r="AN989" s="83"/>
      <c r="AO989" s="83"/>
      <c r="AP989" s="83"/>
      <c r="AQ989" s="83"/>
      <c r="AR989" s="83"/>
      <c r="AS989" s="83"/>
      <c r="AT989" s="83"/>
      <c r="AU989" s="83"/>
      <c r="AV989" s="83"/>
      <c r="AW989" s="83"/>
      <c r="AX989" s="83"/>
      <c r="AY989" s="83"/>
      <c r="AZ989" s="83"/>
      <c r="BA989" s="83"/>
      <c r="BB989" s="83"/>
      <c r="BC989" s="83"/>
      <c r="BD989" s="83"/>
      <c r="BE989" s="83"/>
      <c r="BF989" s="83"/>
      <c r="BG989" s="83"/>
      <c r="BH989" s="83"/>
      <c r="BI989" s="83"/>
      <c r="BJ989" s="83"/>
      <c r="BK989" s="83"/>
    </row>
    <row r="990" ht="18.75" customHeight="1">
      <c r="A990" s="82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  <c r="AD990" s="83"/>
      <c r="AE990" s="83"/>
      <c r="AG990" s="82"/>
      <c r="AH990" s="83"/>
      <c r="AI990" s="83"/>
      <c r="AJ990" s="83"/>
      <c r="AK990" s="83"/>
      <c r="AL990" s="83"/>
      <c r="AM990" s="83"/>
      <c r="AN990" s="83"/>
      <c r="AO990" s="83"/>
      <c r="AP990" s="83"/>
      <c r="AQ990" s="83"/>
      <c r="AR990" s="83"/>
      <c r="AS990" s="83"/>
      <c r="AT990" s="83"/>
      <c r="AU990" s="83"/>
      <c r="AV990" s="83"/>
      <c r="AW990" s="83"/>
      <c r="AX990" s="83"/>
      <c r="AY990" s="83"/>
      <c r="AZ990" s="83"/>
      <c r="BA990" s="83"/>
      <c r="BB990" s="83"/>
      <c r="BC990" s="83"/>
      <c r="BD990" s="83"/>
      <c r="BE990" s="83"/>
      <c r="BF990" s="83"/>
      <c r="BG990" s="83"/>
      <c r="BH990" s="83"/>
      <c r="BI990" s="83"/>
      <c r="BJ990" s="83"/>
      <c r="BK990" s="83"/>
    </row>
    <row r="991" ht="18.75" customHeight="1">
      <c r="A991" s="82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83"/>
      <c r="AE991" s="83"/>
      <c r="AG991" s="82"/>
      <c r="AH991" s="83"/>
      <c r="AI991" s="83"/>
      <c r="AJ991" s="83"/>
      <c r="AK991" s="83"/>
      <c r="AL991" s="83"/>
      <c r="AM991" s="83"/>
      <c r="AN991" s="83"/>
      <c r="AO991" s="83"/>
      <c r="AP991" s="83"/>
      <c r="AQ991" s="83"/>
      <c r="AR991" s="83"/>
      <c r="AS991" s="83"/>
      <c r="AT991" s="83"/>
      <c r="AU991" s="83"/>
      <c r="AV991" s="83"/>
      <c r="AW991" s="83"/>
      <c r="AX991" s="83"/>
      <c r="AY991" s="83"/>
      <c r="AZ991" s="83"/>
      <c r="BA991" s="83"/>
      <c r="BB991" s="83"/>
      <c r="BC991" s="83"/>
      <c r="BD991" s="83"/>
      <c r="BE991" s="83"/>
      <c r="BF991" s="83"/>
      <c r="BG991" s="83"/>
      <c r="BH991" s="83"/>
      <c r="BI991" s="83"/>
      <c r="BJ991" s="83"/>
      <c r="BK991" s="83"/>
    </row>
    <row r="992" ht="18.75" customHeight="1">
      <c r="A992" s="82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  <c r="AD992" s="83"/>
      <c r="AE992" s="83"/>
      <c r="AG992" s="82"/>
      <c r="AH992" s="83"/>
      <c r="AI992" s="83"/>
      <c r="AJ992" s="83"/>
      <c r="AK992" s="83"/>
      <c r="AL992" s="83"/>
      <c r="AM992" s="83"/>
      <c r="AN992" s="83"/>
      <c r="AO992" s="83"/>
      <c r="AP992" s="83"/>
      <c r="AQ992" s="83"/>
      <c r="AR992" s="83"/>
      <c r="AS992" s="83"/>
      <c r="AT992" s="83"/>
      <c r="AU992" s="83"/>
      <c r="AV992" s="83"/>
      <c r="AW992" s="83"/>
      <c r="AX992" s="83"/>
      <c r="AY992" s="83"/>
      <c r="AZ992" s="83"/>
      <c r="BA992" s="83"/>
      <c r="BB992" s="83"/>
      <c r="BC992" s="83"/>
      <c r="BD992" s="83"/>
      <c r="BE992" s="83"/>
      <c r="BF992" s="83"/>
      <c r="BG992" s="83"/>
      <c r="BH992" s="83"/>
      <c r="BI992" s="83"/>
      <c r="BJ992" s="83"/>
      <c r="BK992" s="83"/>
    </row>
    <row r="993" ht="18.75" customHeight="1">
      <c r="A993" s="82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  <c r="AD993" s="83"/>
      <c r="AE993" s="83"/>
      <c r="AG993" s="82"/>
      <c r="AH993" s="83"/>
      <c r="AI993" s="83"/>
      <c r="AJ993" s="83"/>
      <c r="AK993" s="83"/>
      <c r="AL993" s="83"/>
      <c r="AM993" s="83"/>
      <c r="AN993" s="83"/>
      <c r="AO993" s="83"/>
      <c r="AP993" s="83"/>
      <c r="AQ993" s="83"/>
      <c r="AR993" s="83"/>
      <c r="AS993" s="83"/>
      <c r="AT993" s="83"/>
      <c r="AU993" s="83"/>
      <c r="AV993" s="83"/>
      <c r="AW993" s="83"/>
      <c r="AX993" s="83"/>
      <c r="AY993" s="83"/>
      <c r="AZ993" s="83"/>
      <c r="BA993" s="83"/>
      <c r="BB993" s="83"/>
      <c r="BC993" s="83"/>
      <c r="BD993" s="83"/>
      <c r="BE993" s="83"/>
      <c r="BF993" s="83"/>
      <c r="BG993" s="83"/>
      <c r="BH993" s="83"/>
      <c r="BI993" s="83"/>
      <c r="BJ993" s="83"/>
      <c r="BK993" s="83"/>
    </row>
    <row r="994" ht="18.75" customHeight="1">
      <c r="A994" s="82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  <c r="AD994" s="83"/>
      <c r="AE994" s="83"/>
      <c r="AG994" s="82"/>
      <c r="AH994" s="83"/>
      <c r="AI994" s="83"/>
      <c r="AJ994" s="83"/>
      <c r="AK994" s="83"/>
      <c r="AL994" s="83"/>
      <c r="AM994" s="83"/>
      <c r="AN994" s="83"/>
      <c r="AO994" s="83"/>
      <c r="AP994" s="83"/>
      <c r="AQ994" s="83"/>
      <c r="AR994" s="83"/>
      <c r="AS994" s="83"/>
      <c r="AT994" s="83"/>
      <c r="AU994" s="83"/>
      <c r="AV994" s="83"/>
      <c r="AW994" s="83"/>
      <c r="AX994" s="83"/>
      <c r="AY994" s="83"/>
      <c r="AZ994" s="83"/>
      <c r="BA994" s="83"/>
      <c r="BB994" s="83"/>
      <c r="BC994" s="83"/>
      <c r="BD994" s="83"/>
      <c r="BE994" s="83"/>
      <c r="BF994" s="83"/>
      <c r="BG994" s="83"/>
      <c r="BH994" s="83"/>
      <c r="BI994" s="83"/>
      <c r="BJ994" s="83"/>
      <c r="BK994" s="83"/>
    </row>
    <row r="995" ht="18.75" customHeight="1">
      <c r="A995" s="82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  <c r="AD995" s="83"/>
      <c r="AE995" s="83"/>
      <c r="AG995" s="82"/>
      <c r="AH995" s="83"/>
      <c r="AI995" s="83"/>
      <c r="AJ995" s="83"/>
      <c r="AK995" s="83"/>
      <c r="AL995" s="83"/>
      <c r="AM995" s="83"/>
      <c r="AN995" s="83"/>
      <c r="AO995" s="83"/>
      <c r="AP995" s="83"/>
      <c r="AQ995" s="83"/>
      <c r="AR995" s="83"/>
      <c r="AS995" s="83"/>
      <c r="AT995" s="83"/>
      <c r="AU995" s="83"/>
      <c r="AV995" s="83"/>
      <c r="AW995" s="83"/>
      <c r="AX995" s="83"/>
      <c r="AY995" s="83"/>
      <c r="AZ995" s="83"/>
      <c r="BA995" s="83"/>
      <c r="BB995" s="83"/>
      <c r="BC995" s="83"/>
      <c r="BD995" s="83"/>
      <c r="BE995" s="83"/>
      <c r="BF995" s="83"/>
      <c r="BG995" s="83"/>
      <c r="BH995" s="83"/>
      <c r="BI995" s="83"/>
      <c r="BJ995" s="83"/>
      <c r="BK995" s="83"/>
    </row>
    <row r="996" ht="18.75" customHeight="1">
      <c r="A996" s="82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  <c r="AD996" s="83"/>
      <c r="AE996" s="83"/>
      <c r="AG996" s="82"/>
      <c r="AH996" s="83"/>
      <c r="AI996" s="83"/>
      <c r="AJ996" s="83"/>
      <c r="AK996" s="83"/>
      <c r="AL996" s="83"/>
      <c r="AM996" s="83"/>
      <c r="AN996" s="83"/>
      <c r="AO996" s="83"/>
      <c r="AP996" s="83"/>
      <c r="AQ996" s="83"/>
      <c r="AR996" s="83"/>
      <c r="AS996" s="83"/>
      <c r="AT996" s="83"/>
      <c r="AU996" s="83"/>
      <c r="AV996" s="83"/>
      <c r="AW996" s="83"/>
      <c r="AX996" s="83"/>
      <c r="AY996" s="83"/>
      <c r="AZ996" s="83"/>
      <c r="BA996" s="83"/>
      <c r="BB996" s="83"/>
      <c r="BC996" s="83"/>
      <c r="BD996" s="83"/>
      <c r="BE996" s="83"/>
      <c r="BF996" s="83"/>
      <c r="BG996" s="83"/>
      <c r="BH996" s="83"/>
      <c r="BI996" s="83"/>
      <c r="BJ996" s="83"/>
      <c r="BK996" s="83"/>
    </row>
    <row r="997" ht="18.75" customHeight="1">
      <c r="A997" s="82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  <c r="AD997" s="83"/>
      <c r="AE997" s="83"/>
      <c r="AG997" s="82"/>
      <c r="AH997" s="83"/>
      <c r="AI997" s="83"/>
      <c r="AJ997" s="83"/>
      <c r="AK997" s="83"/>
      <c r="AL997" s="83"/>
      <c r="AM997" s="83"/>
      <c r="AN997" s="83"/>
      <c r="AO997" s="83"/>
      <c r="AP997" s="83"/>
      <c r="AQ997" s="83"/>
      <c r="AR997" s="83"/>
      <c r="AS997" s="83"/>
      <c r="AT997" s="83"/>
      <c r="AU997" s="83"/>
      <c r="AV997" s="83"/>
      <c r="AW997" s="83"/>
      <c r="AX997" s="83"/>
      <c r="AY997" s="83"/>
      <c r="AZ997" s="83"/>
      <c r="BA997" s="83"/>
      <c r="BB997" s="83"/>
      <c r="BC997" s="83"/>
      <c r="BD997" s="83"/>
      <c r="BE997" s="83"/>
      <c r="BF997" s="83"/>
      <c r="BG997" s="83"/>
      <c r="BH997" s="83"/>
      <c r="BI997" s="83"/>
      <c r="BJ997" s="83"/>
      <c r="BK997" s="83"/>
    </row>
    <row r="998" ht="18.75" customHeight="1">
      <c r="A998" s="82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  <c r="AD998" s="83"/>
      <c r="AE998" s="83"/>
      <c r="AG998" s="82"/>
      <c r="AH998" s="83"/>
      <c r="AI998" s="83"/>
      <c r="AJ998" s="83"/>
      <c r="AK998" s="83"/>
      <c r="AL998" s="83"/>
      <c r="AM998" s="83"/>
      <c r="AN998" s="83"/>
      <c r="AO998" s="83"/>
      <c r="AP998" s="83"/>
      <c r="AQ998" s="83"/>
      <c r="AR998" s="83"/>
      <c r="AS998" s="83"/>
      <c r="AT998" s="83"/>
      <c r="AU998" s="83"/>
      <c r="AV998" s="83"/>
      <c r="AW998" s="83"/>
      <c r="AX998" s="83"/>
      <c r="AY998" s="83"/>
      <c r="AZ998" s="83"/>
      <c r="BA998" s="83"/>
      <c r="BB998" s="83"/>
      <c r="BC998" s="83"/>
      <c r="BD998" s="83"/>
      <c r="BE998" s="83"/>
      <c r="BF998" s="83"/>
      <c r="BG998" s="83"/>
      <c r="BH998" s="83"/>
      <c r="BI998" s="83"/>
      <c r="BJ998" s="83"/>
      <c r="BK998" s="83"/>
    </row>
    <row r="999" ht="18.75" customHeight="1">
      <c r="A999" s="82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  <c r="AD999" s="83"/>
      <c r="AE999" s="83"/>
      <c r="AG999" s="82"/>
      <c r="AH999" s="83"/>
      <c r="AI999" s="83"/>
      <c r="AJ999" s="83"/>
      <c r="AK999" s="83"/>
      <c r="AL999" s="83"/>
      <c r="AM999" s="83"/>
      <c r="AN999" s="83"/>
      <c r="AO999" s="83"/>
      <c r="AP999" s="83"/>
      <c r="AQ999" s="83"/>
      <c r="AR999" s="83"/>
      <c r="AS999" s="83"/>
      <c r="AT999" s="83"/>
      <c r="AU999" s="83"/>
      <c r="AV999" s="83"/>
      <c r="AW999" s="83"/>
      <c r="AX999" s="83"/>
      <c r="AY999" s="83"/>
      <c r="AZ999" s="83"/>
      <c r="BA999" s="83"/>
      <c r="BB999" s="83"/>
      <c r="BC999" s="83"/>
      <c r="BD999" s="83"/>
      <c r="BE999" s="83"/>
      <c r="BF999" s="83"/>
      <c r="BG999" s="83"/>
      <c r="BH999" s="83"/>
      <c r="BI999" s="83"/>
      <c r="BJ999" s="83"/>
      <c r="BK999" s="83"/>
    </row>
    <row r="1000" ht="18.75" customHeight="1">
      <c r="A1000" s="82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  <c r="AD1000" s="83"/>
      <c r="AE1000" s="83"/>
      <c r="AG1000" s="82"/>
      <c r="AH1000" s="83"/>
      <c r="AI1000" s="83"/>
      <c r="AJ1000" s="83"/>
      <c r="AK1000" s="83"/>
      <c r="AL1000" s="83"/>
      <c r="AM1000" s="83"/>
      <c r="AN1000" s="83"/>
      <c r="AO1000" s="83"/>
      <c r="AP1000" s="83"/>
      <c r="AQ1000" s="83"/>
      <c r="AR1000" s="83"/>
      <c r="AS1000" s="83"/>
      <c r="AT1000" s="83"/>
      <c r="AU1000" s="83"/>
      <c r="AV1000" s="83"/>
      <c r="AW1000" s="83"/>
      <c r="AX1000" s="83"/>
      <c r="AY1000" s="83"/>
      <c r="AZ1000" s="83"/>
      <c r="BA1000" s="83"/>
      <c r="BB1000" s="83"/>
      <c r="BC1000" s="83"/>
      <c r="BD1000" s="83"/>
      <c r="BE1000" s="83"/>
      <c r="BF1000" s="83"/>
      <c r="BG1000" s="83"/>
      <c r="BH1000" s="83"/>
      <c r="BI1000" s="83"/>
      <c r="BJ1000" s="83"/>
      <c r="BK1000" s="83"/>
    </row>
  </sheetData>
  <mergeCells count="296">
    <mergeCell ref="AA10:AA11"/>
    <mergeCell ref="AB10:AB11"/>
    <mergeCell ref="AC10:AC11"/>
    <mergeCell ref="AD10:AD12"/>
    <mergeCell ref="AE10:AE12"/>
    <mergeCell ref="AG10:AG12"/>
    <mergeCell ref="AH10:AH12"/>
    <mergeCell ref="X15:X16"/>
    <mergeCell ref="Y15:Y16"/>
    <mergeCell ref="AD15:AD16"/>
    <mergeCell ref="AE15:AE16"/>
    <mergeCell ref="AG15:AG16"/>
    <mergeCell ref="AH15:AN16"/>
    <mergeCell ref="AO15:AU16"/>
    <mergeCell ref="AV15:BB16"/>
    <mergeCell ref="BC15:BC16"/>
    <mergeCell ref="Z16:AA16"/>
    <mergeCell ref="AB16:AC16"/>
    <mergeCell ref="Z12:AA12"/>
    <mergeCell ref="AB12:AC12"/>
    <mergeCell ref="A15:A16"/>
    <mergeCell ref="B15:H16"/>
    <mergeCell ref="I15:O16"/>
    <mergeCell ref="P15:V16"/>
    <mergeCell ref="W15:W16"/>
    <mergeCell ref="AA17:AA18"/>
    <mergeCell ref="AB17:AB18"/>
    <mergeCell ref="AC17:AC18"/>
    <mergeCell ref="BG17:BG18"/>
    <mergeCell ref="BH17:BH18"/>
    <mergeCell ref="BD15:BD16"/>
    <mergeCell ref="BE15:BE16"/>
    <mergeCell ref="BJ15:BJ16"/>
    <mergeCell ref="BK15:BK16"/>
    <mergeCell ref="BF16:BG16"/>
    <mergeCell ref="BH16:BI16"/>
    <mergeCell ref="BF17:BF18"/>
    <mergeCell ref="BI17:BI18"/>
    <mergeCell ref="AA23:AA24"/>
    <mergeCell ref="AB23:AB24"/>
    <mergeCell ref="N23:N25"/>
    <mergeCell ref="O23:O25"/>
    <mergeCell ref="P23:V25"/>
    <mergeCell ref="W23:W25"/>
    <mergeCell ref="X23:X25"/>
    <mergeCell ref="Y23:Y25"/>
    <mergeCell ref="Z23:Z24"/>
    <mergeCell ref="Z25:AA25"/>
    <mergeCell ref="AN23:AN25"/>
    <mergeCell ref="AO23:AO25"/>
    <mergeCell ref="AC23:AC24"/>
    <mergeCell ref="AD23:AD25"/>
    <mergeCell ref="AE23:AE25"/>
    <mergeCell ref="AG23:AG25"/>
    <mergeCell ref="AH23:AH25"/>
    <mergeCell ref="AI23:AI25"/>
    <mergeCell ref="AM23:AM25"/>
    <mergeCell ref="BF23:BF24"/>
    <mergeCell ref="BG23:BG24"/>
    <mergeCell ref="BF25:BG25"/>
    <mergeCell ref="AP23:AP25"/>
    <mergeCell ref="AT23:AT25"/>
    <mergeCell ref="AU23:AU25"/>
    <mergeCell ref="AV23:BB25"/>
    <mergeCell ref="BC23:BC25"/>
    <mergeCell ref="BD23:BD25"/>
    <mergeCell ref="BE23:BE25"/>
    <mergeCell ref="BE17:BE19"/>
    <mergeCell ref="BJ17:BJ19"/>
    <mergeCell ref="BK17:BK19"/>
    <mergeCell ref="BF19:BG19"/>
    <mergeCell ref="BH19:BI19"/>
    <mergeCell ref="BF20:BF21"/>
    <mergeCell ref="BG20:BG21"/>
    <mergeCell ref="BH20:BH21"/>
    <mergeCell ref="BI20:BI21"/>
    <mergeCell ref="BK20:BK22"/>
    <mergeCell ref="BF22:BG22"/>
    <mergeCell ref="BH22:BI22"/>
    <mergeCell ref="BH23:BH24"/>
    <mergeCell ref="BK23:BK25"/>
    <mergeCell ref="Q17:Q19"/>
    <mergeCell ref="U17:U19"/>
    <mergeCell ref="V17:V19"/>
    <mergeCell ref="W17:W19"/>
    <mergeCell ref="X17:X19"/>
    <mergeCell ref="Y17:Y19"/>
    <mergeCell ref="Z17:Z18"/>
    <mergeCell ref="Z19:AA19"/>
    <mergeCell ref="AD17:AD19"/>
    <mergeCell ref="AE17:AE19"/>
    <mergeCell ref="AG17:AG19"/>
    <mergeCell ref="AH17:AN19"/>
    <mergeCell ref="AO17:AO19"/>
    <mergeCell ref="AP17:AP19"/>
    <mergeCell ref="AT17:AT19"/>
    <mergeCell ref="AB19:AC19"/>
    <mergeCell ref="AU17:AU19"/>
    <mergeCell ref="AV17:AV19"/>
    <mergeCell ref="AW17:AW19"/>
    <mergeCell ref="BA17:BA19"/>
    <mergeCell ref="BB17:BB19"/>
    <mergeCell ref="BC17:BC19"/>
    <mergeCell ref="BD17:BD19"/>
    <mergeCell ref="A17:A19"/>
    <mergeCell ref="B17:H19"/>
    <mergeCell ref="I17:I19"/>
    <mergeCell ref="J17:J19"/>
    <mergeCell ref="N17:N19"/>
    <mergeCell ref="O17:O19"/>
    <mergeCell ref="P17:P19"/>
    <mergeCell ref="A23:A25"/>
    <mergeCell ref="B23:B25"/>
    <mergeCell ref="C23:C25"/>
    <mergeCell ref="G23:G25"/>
    <mergeCell ref="H23:H25"/>
    <mergeCell ref="I23:I25"/>
    <mergeCell ref="J23:J25"/>
    <mergeCell ref="AB25:AC25"/>
    <mergeCell ref="BJ20:BJ22"/>
    <mergeCell ref="BJ23:BJ25"/>
    <mergeCell ref="BI23:BI24"/>
    <mergeCell ref="BH25:BI25"/>
    <mergeCell ref="BH4:BH5"/>
    <mergeCell ref="BI4:BI5"/>
    <mergeCell ref="BH6:BI6"/>
    <mergeCell ref="BA4:BA6"/>
    <mergeCell ref="BB4:BB6"/>
    <mergeCell ref="BC4:BC6"/>
    <mergeCell ref="BD4:BD6"/>
    <mergeCell ref="BE4:BE6"/>
    <mergeCell ref="BF4:BF5"/>
    <mergeCell ref="BG4:BG5"/>
    <mergeCell ref="BF6:BG6"/>
    <mergeCell ref="A7:A9"/>
    <mergeCell ref="B7:B9"/>
    <mergeCell ref="C7:C9"/>
    <mergeCell ref="G7:G9"/>
    <mergeCell ref="H7:H9"/>
    <mergeCell ref="I7:O9"/>
    <mergeCell ref="P7:P9"/>
    <mergeCell ref="Q7:Q9"/>
    <mergeCell ref="U7:U9"/>
    <mergeCell ref="V7:V9"/>
    <mergeCell ref="W7:W9"/>
    <mergeCell ref="X7:X9"/>
    <mergeCell ref="Y7:Y9"/>
    <mergeCell ref="Z7:Z8"/>
    <mergeCell ref="Z9:AA9"/>
    <mergeCell ref="AD7:AD9"/>
    <mergeCell ref="AE7:AE9"/>
    <mergeCell ref="AG7:AG9"/>
    <mergeCell ref="AH7:AH9"/>
    <mergeCell ref="AI7:AI9"/>
    <mergeCell ref="AM7:AM9"/>
    <mergeCell ref="AN7:AN9"/>
    <mergeCell ref="AB9:AC9"/>
    <mergeCell ref="BE7:BE9"/>
    <mergeCell ref="BJ7:BJ9"/>
    <mergeCell ref="BK7:BK9"/>
    <mergeCell ref="BF9:BG9"/>
    <mergeCell ref="BH9:BI9"/>
    <mergeCell ref="AO7:AU9"/>
    <mergeCell ref="AV7:AV9"/>
    <mergeCell ref="AW7:AW9"/>
    <mergeCell ref="BA7:BA9"/>
    <mergeCell ref="BB7:BB9"/>
    <mergeCell ref="BC7:BC9"/>
    <mergeCell ref="BD7:BD9"/>
    <mergeCell ref="AD2:AD3"/>
    <mergeCell ref="AE2:AE3"/>
    <mergeCell ref="AG2:AG3"/>
    <mergeCell ref="AH2:AN3"/>
    <mergeCell ref="AO2:AU3"/>
    <mergeCell ref="AV2:BB3"/>
    <mergeCell ref="BC2:BC3"/>
    <mergeCell ref="AB3:AC3"/>
    <mergeCell ref="P4:P6"/>
    <mergeCell ref="Q4:Q6"/>
    <mergeCell ref="U4:U6"/>
    <mergeCell ref="V4:V6"/>
    <mergeCell ref="W4:W6"/>
    <mergeCell ref="X4:X6"/>
    <mergeCell ref="Y4:Y6"/>
    <mergeCell ref="AH4:AN6"/>
    <mergeCell ref="AO4:AO6"/>
    <mergeCell ref="AP4:AP6"/>
    <mergeCell ref="AT4:AT6"/>
    <mergeCell ref="AU4:AU6"/>
    <mergeCell ref="AV4:AV6"/>
    <mergeCell ref="AW4:AW6"/>
    <mergeCell ref="Z6:AA6"/>
    <mergeCell ref="AB6:AC6"/>
    <mergeCell ref="Z4:Z5"/>
    <mergeCell ref="AA4:AA5"/>
    <mergeCell ref="AB4:AB5"/>
    <mergeCell ref="AC4:AC5"/>
    <mergeCell ref="AD4:AD6"/>
    <mergeCell ref="AE4:AE6"/>
    <mergeCell ref="AG4:AG6"/>
    <mergeCell ref="AA7:AA8"/>
    <mergeCell ref="AB7:AB8"/>
    <mergeCell ref="AC7:AC8"/>
    <mergeCell ref="BF3:BG3"/>
    <mergeCell ref="BF7:BF8"/>
    <mergeCell ref="BG7:BG8"/>
    <mergeCell ref="BH7:BH8"/>
    <mergeCell ref="BI7:BI8"/>
    <mergeCell ref="BD2:BD3"/>
    <mergeCell ref="BE2:BE3"/>
    <mergeCell ref="BJ2:BJ3"/>
    <mergeCell ref="BK2:BK3"/>
    <mergeCell ref="BH3:BI3"/>
    <mergeCell ref="BJ4:BJ6"/>
    <mergeCell ref="BK4:BK6"/>
    <mergeCell ref="B2:H3"/>
    <mergeCell ref="I2:O3"/>
    <mergeCell ref="P2:V3"/>
    <mergeCell ref="W2:W3"/>
    <mergeCell ref="X2:X3"/>
    <mergeCell ref="Y2:Y3"/>
    <mergeCell ref="Z3:AA3"/>
    <mergeCell ref="A2:A3"/>
    <mergeCell ref="A4:A6"/>
    <mergeCell ref="B4:H6"/>
    <mergeCell ref="I4:I6"/>
    <mergeCell ref="J4:J6"/>
    <mergeCell ref="N4:N6"/>
    <mergeCell ref="O4:O6"/>
    <mergeCell ref="A10:A12"/>
    <mergeCell ref="B10:B12"/>
    <mergeCell ref="C10:C12"/>
    <mergeCell ref="G10:G12"/>
    <mergeCell ref="H10:H12"/>
    <mergeCell ref="I10:I12"/>
    <mergeCell ref="J10:J12"/>
    <mergeCell ref="N10:N12"/>
    <mergeCell ref="O10:O12"/>
    <mergeCell ref="P10:V12"/>
    <mergeCell ref="W10:W12"/>
    <mergeCell ref="X10:X12"/>
    <mergeCell ref="Y10:Y12"/>
    <mergeCell ref="Z10:Z11"/>
    <mergeCell ref="AI10:AI12"/>
    <mergeCell ref="AM10:AM12"/>
    <mergeCell ref="AN10:AN12"/>
    <mergeCell ref="AO10:AO12"/>
    <mergeCell ref="AP10:AP12"/>
    <mergeCell ref="AT10:AT12"/>
    <mergeCell ref="AU10:AU12"/>
    <mergeCell ref="BI10:BI11"/>
    <mergeCell ref="BJ10:BJ12"/>
    <mergeCell ref="BK10:BK12"/>
    <mergeCell ref="BF12:BG12"/>
    <mergeCell ref="BH12:BI12"/>
    <mergeCell ref="AV10:BB12"/>
    <mergeCell ref="BC10:BC12"/>
    <mergeCell ref="BD10:BD12"/>
    <mergeCell ref="BE10:BE12"/>
    <mergeCell ref="BF10:BF11"/>
    <mergeCell ref="BG10:BG11"/>
    <mergeCell ref="BH10:BH11"/>
    <mergeCell ref="AI20:AI22"/>
    <mergeCell ref="AM20:AM22"/>
    <mergeCell ref="AA20:AA21"/>
    <mergeCell ref="AB20:AB21"/>
    <mergeCell ref="AC20:AC21"/>
    <mergeCell ref="AD20:AD22"/>
    <mergeCell ref="AE20:AE22"/>
    <mergeCell ref="AG20:AG22"/>
    <mergeCell ref="AH20:AH22"/>
    <mergeCell ref="AB22:AC22"/>
    <mergeCell ref="BD20:BD22"/>
    <mergeCell ref="BE20:BE22"/>
    <mergeCell ref="AN20:AN22"/>
    <mergeCell ref="AO20:AU22"/>
    <mergeCell ref="AV20:AV22"/>
    <mergeCell ref="AW20:AW22"/>
    <mergeCell ref="BA20:BA22"/>
    <mergeCell ref="BB20:BB22"/>
    <mergeCell ref="BC20:BC22"/>
    <mergeCell ref="Q20:Q22"/>
    <mergeCell ref="U20:U22"/>
    <mergeCell ref="V20:V22"/>
    <mergeCell ref="W20:W22"/>
    <mergeCell ref="X20:X22"/>
    <mergeCell ref="Y20:Y22"/>
    <mergeCell ref="Z20:Z21"/>
    <mergeCell ref="Z22:AA22"/>
    <mergeCell ref="A20:A22"/>
    <mergeCell ref="B20:B22"/>
    <mergeCell ref="C20:C22"/>
    <mergeCell ref="G20:G22"/>
    <mergeCell ref="H20:H22"/>
    <mergeCell ref="I20:O22"/>
    <mergeCell ref="P20:P22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38"/>
    <col customWidth="1" min="3" max="3" width="2.63"/>
    <col customWidth="1" min="5" max="5" width="4.88"/>
    <col customWidth="1" min="7" max="7" width="2.75"/>
    <col customWidth="1" min="9" max="9" width="2.75"/>
    <col customWidth="1" min="11" max="11" width="4.38"/>
  </cols>
  <sheetData>
    <row r="1">
      <c r="B1" s="238" t="s">
        <v>118</v>
      </c>
      <c r="F1" s="238" t="s">
        <v>119</v>
      </c>
      <c r="J1" s="238" t="s">
        <v>120</v>
      </c>
    </row>
    <row r="2">
      <c r="B2" s="238" t="s">
        <v>10</v>
      </c>
      <c r="D2" s="238" t="s">
        <v>121</v>
      </c>
      <c r="F2" s="238" t="s">
        <v>122</v>
      </c>
      <c r="H2" s="238" t="s">
        <v>123</v>
      </c>
      <c r="J2" s="238" t="s">
        <v>94</v>
      </c>
      <c r="L2" s="238" t="s">
        <v>124</v>
      </c>
    </row>
    <row r="3">
      <c r="B3" s="238" t="s">
        <v>125</v>
      </c>
      <c r="D3" s="238" t="s">
        <v>126</v>
      </c>
      <c r="F3" s="238" t="s">
        <v>37</v>
      </c>
      <c r="H3" s="238" t="s">
        <v>70</v>
      </c>
      <c r="J3" s="239" t="s">
        <v>127</v>
      </c>
      <c r="L3" s="238" t="s">
        <v>128</v>
      </c>
    </row>
    <row r="4">
      <c r="B4" s="238" t="s">
        <v>129</v>
      </c>
      <c r="D4" s="238" t="s">
        <v>130</v>
      </c>
      <c r="F4" s="238" t="s">
        <v>131</v>
      </c>
      <c r="H4" s="238" t="s">
        <v>132</v>
      </c>
      <c r="J4" s="238" t="s">
        <v>133</v>
      </c>
      <c r="L4" s="238" t="s">
        <v>134</v>
      </c>
    </row>
    <row r="5">
      <c r="B5" s="238" t="s">
        <v>135</v>
      </c>
      <c r="D5" s="238" t="s">
        <v>136</v>
      </c>
      <c r="F5" s="238" t="s">
        <v>137</v>
      </c>
      <c r="H5" s="238" t="s">
        <v>90</v>
      </c>
      <c r="J5" s="238" t="s">
        <v>138</v>
      </c>
      <c r="L5" s="238" t="s">
        <v>139</v>
      </c>
    </row>
    <row r="6">
      <c r="B6" s="238" t="s">
        <v>140</v>
      </c>
      <c r="D6" s="238" t="s">
        <v>141</v>
      </c>
      <c r="F6" s="238" t="s">
        <v>66</v>
      </c>
      <c r="H6" s="238" t="s">
        <v>73</v>
      </c>
      <c r="J6" s="238" t="s">
        <v>142</v>
      </c>
      <c r="L6" s="238" t="s">
        <v>143</v>
      </c>
    </row>
    <row r="7">
      <c r="F7" s="238" t="s">
        <v>144</v>
      </c>
      <c r="H7" s="238" t="s">
        <v>145</v>
      </c>
      <c r="J7" s="238" t="s">
        <v>107</v>
      </c>
      <c r="L7" s="238" t="s">
        <v>146</v>
      </c>
    </row>
    <row r="8">
      <c r="F8" s="238" t="s">
        <v>147</v>
      </c>
      <c r="H8" s="238" t="s">
        <v>87</v>
      </c>
      <c r="J8" s="238" t="s">
        <v>148</v>
      </c>
      <c r="L8" s="238" t="s">
        <v>149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2015-06-27T16:37:52Z</dcterms:created>
  <dc:creator>wakana</dc:creator>
</cp:coreProperties>
</file>